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L3"/>
  <c r="AL99" s="1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B7" i="61" s="1"/>
  <c r="AG7" i="14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B10" i="62" s="1"/>
  <c r="AI10" i="14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B14" i="62" s="1"/>
  <c r="AI14" i="14"/>
  <c r="AJ14"/>
  <c r="AE15"/>
  <c r="AF15"/>
  <c r="AB15" i="61" s="1"/>
  <c r="AG15" i="14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B18" i="62" s="1"/>
  <c r="AI18" i="14"/>
  <c r="AJ18"/>
  <c r="AE19"/>
  <c r="AF19"/>
  <c r="AG19"/>
  <c r="AH19"/>
  <c r="AI19"/>
  <c r="AJ19"/>
  <c r="AB19" i="63" s="1"/>
  <c r="AE20" i="14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B22" i="62" s="1"/>
  <c r="AI22" i="14"/>
  <c r="AJ22"/>
  <c r="AB22" i="63" s="1"/>
  <c r="AE23" i="14"/>
  <c r="AF23"/>
  <c r="AB23" i="61" s="1"/>
  <c r="AG23" i="14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B26" i="62" s="1"/>
  <c r="AI26" i="14"/>
  <c r="AJ26"/>
  <c r="AB26" i="63" s="1"/>
  <c r="AE27" i="14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B30" i="62" s="1"/>
  <c r="AI30" i="14"/>
  <c r="AJ30"/>
  <c r="AB30" i="63" s="1"/>
  <c r="AE31" i="14"/>
  <c r="AF31"/>
  <c r="AB31" i="61" s="1"/>
  <c r="AG31" i="14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B35" i="63" s="1"/>
  <c r="AE36" i="14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B39" i="61" s="1"/>
  <c r="AG39" i="14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B42" i="62" s="1"/>
  <c r="AI42" i="14"/>
  <c r="AJ42"/>
  <c r="AB42" i="63" s="1"/>
  <c r="AE43" i="14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B46" i="62" s="1"/>
  <c r="AI46" i="14"/>
  <c r="AJ46"/>
  <c r="AB46" i="63" s="1"/>
  <c r="AE47" i="14"/>
  <c r="AF47"/>
  <c r="AB47" i="61" s="1"/>
  <c r="AG47" i="14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B50" i="62" s="1"/>
  <c r="AI50" i="14"/>
  <c r="AJ50"/>
  <c r="AB50" i="63" s="1"/>
  <c r="AE51" i="14"/>
  <c r="AF51"/>
  <c r="AG51"/>
  <c r="AH51"/>
  <c r="AI51"/>
  <c r="AJ51"/>
  <c r="AB51" i="63" s="1"/>
  <c r="AE52" i="14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B54" i="62" s="1"/>
  <c r="AI54" i="14"/>
  <c r="AJ54"/>
  <c r="AB54" i="63" s="1"/>
  <c r="AE55" i="14"/>
  <c r="AF55"/>
  <c r="AB55" i="61" s="1"/>
  <c r="AG55" i="14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B58" i="62" s="1"/>
  <c r="AI58" i="14"/>
  <c r="AJ58"/>
  <c r="AB58" i="63" s="1"/>
  <c r="AE59" i="14"/>
  <c r="AF59"/>
  <c r="AG59"/>
  <c r="AH59"/>
  <c r="AI59"/>
  <c r="AJ59"/>
  <c r="AB59" i="63" s="1"/>
  <c r="AE60" i="14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B62" i="62" s="1"/>
  <c r="AI62" i="14"/>
  <c r="AJ62"/>
  <c r="AB62" i="63" s="1"/>
  <c r="AE63" i="14"/>
  <c r="AF63"/>
  <c r="AB63" i="61" s="1"/>
  <c r="AG63" i="14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B67" i="63" s="1"/>
  <c r="AE68" i="14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B71" i="61" s="1"/>
  <c r="AG71" i="14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B74" i="62" s="1"/>
  <c r="AI74" i="14"/>
  <c r="AJ74"/>
  <c r="AB74" i="63" s="1"/>
  <c r="AE75" i="14"/>
  <c r="AF75"/>
  <c r="AG75"/>
  <c r="AH75"/>
  <c r="AI75"/>
  <c r="AJ75"/>
  <c r="AB75" i="63" s="1"/>
  <c r="AE76" i="14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B78" i="62" s="1"/>
  <c r="AI78" i="14"/>
  <c r="AJ78"/>
  <c r="AE79"/>
  <c r="AF79"/>
  <c r="AB79" i="61" s="1"/>
  <c r="AG79" i="14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B82" i="62" s="1"/>
  <c r="AI82" i="14"/>
  <c r="AJ82"/>
  <c r="AB82" i="63" s="1"/>
  <c r="AE83" i="14"/>
  <c r="AF83"/>
  <c r="AG83"/>
  <c r="AH83"/>
  <c r="AI83"/>
  <c r="AJ83"/>
  <c r="AB83" i="63" s="1"/>
  <c r="AE84" i="1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B86" i="62" s="1"/>
  <c r="AI86" i="14"/>
  <c r="AJ86"/>
  <c r="AE87"/>
  <c r="AF87"/>
  <c r="AB87" i="61" s="1"/>
  <c r="AG87" i="14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B90" i="62" s="1"/>
  <c r="AI90" i="14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B94" i="62" s="1"/>
  <c r="AI94" i="14"/>
  <c r="AJ94"/>
  <c r="AE95"/>
  <c r="AF95"/>
  <c r="AB95" i="61" s="1"/>
  <c r="AG95" i="14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B3" i="62" s="1"/>
  <c r="AH3" i="14"/>
  <c r="AI3"/>
  <c r="AJ3"/>
  <c r="AE3"/>
  <c r="AB3" i="61" s="1"/>
  <c r="X4" i="14"/>
  <c r="Y4"/>
  <c r="Z4"/>
  <c r="AA4"/>
  <c r="AB4"/>
  <c r="AC4"/>
  <c r="X5"/>
  <c r="Y5"/>
  <c r="AA5" i="61" s="1"/>
  <c r="Z5" i="14"/>
  <c r="AA5"/>
  <c r="AB5"/>
  <c r="AC5"/>
  <c r="AA5" i="63" s="1"/>
  <c r="X6" i="14"/>
  <c r="Y6"/>
  <c r="Z6"/>
  <c r="AA6"/>
  <c r="AB6"/>
  <c r="AC6"/>
  <c r="X7"/>
  <c r="Y7"/>
  <c r="AA7" i="61" s="1"/>
  <c r="Z7" i="14"/>
  <c r="AA7"/>
  <c r="AB7"/>
  <c r="AC7"/>
  <c r="AA7" i="63" s="1"/>
  <c r="X8" i="14"/>
  <c r="Y8"/>
  <c r="Z8"/>
  <c r="AA8"/>
  <c r="AB8"/>
  <c r="AC8"/>
  <c r="AA8" i="63" s="1"/>
  <c r="X9" i="14"/>
  <c r="Y9"/>
  <c r="AA9" i="61" s="1"/>
  <c r="Z9" i="14"/>
  <c r="AA9"/>
  <c r="AB9"/>
  <c r="AC9"/>
  <c r="AA9" i="63" s="1"/>
  <c r="X10" i="14"/>
  <c r="Y10"/>
  <c r="Z10"/>
  <c r="AA10"/>
  <c r="AB10"/>
  <c r="AC10"/>
  <c r="X11"/>
  <c r="Y11"/>
  <c r="AA11" i="61" s="1"/>
  <c r="Z11" i="14"/>
  <c r="AA11"/>
  <c r="AB11"/>
  <c r="AC11"/>
  <c r="AA11" i="63" s="1"/>
  <c r="X12" i="14"/>
  <c r="Y12"/>
  <c r="Z12"/>
  <c r="AA12"/>
  <c r="AB12"/>
  <c r="AC12"/>
  <c r="X13"/>
  <c r="Y13"/>
  <c r="AA13" i="61" s="1"/>
  <c r="Z13" i="14"/>
  <c r="AA13"/>
  <c r="AB13"/>
  <c r="AC13"/>
  <c r="AA13" i="63" s="1"/>
  <c r="X14" i="14"/>
  <c r="Y14"/>
  <c r="Z14"/>
  <c r="AA14"/>
  <c r="AB14"/>
  <c r="AC14"/>
  <c r="X15"/>
  <c r="Y15"/>
  <c r="AA15" i="61" s="1"/>
  <c r="Z15" i="14"/>
  <c r="AA15"/>
  <c r="AB15"/>
  <c r="AC15"/>
  <c r="AA15" i="63" s="1"/>
  <c r="X16" i="14"/>
  <c r="Y16"/>
  <c r="Z16"/>
  <c r="AA16"/>
  <c r="AB16"/>
  <c r="AC16"/>
  <c r="AA16" i="63" s="1"/>
  <c r="X17" i="14"/>
  <c r="Y17"/>
  <c r="AA17" i="61" s="1"/>
  <c r="Z17" i="14"/>
  <c r="AA17"/>
  <c r="AB17"/>
  <c r="AC17"/>
  <c r="AA17" i="63" s="1"/>
  <c r="X18" i="14"/>
  <c r="Y18"/>
  <c r="Z18"/>
  <c r="AA18"/>
  <c r="AA18" i="62" s="1"/>
  <c r="AB18" i="14"/>
  <c r="AC18"/>
  <c r="X19"/>
  <c r="Y19"/>
  <c r="AA19" i="61" s="1"/>
  <c r="Z19" i="14"/>
  <c r="AA19"/>
  <c r="AB19"/>
  <c r="AC19"/>
  <c r="AA19" i="63" s="1"/>
  <c r="X20" i="14"/>
  <c r="Y20"/>
  <c r="Z20"/>
  <c r="AA20"/>
  <c r="AB20"/>
  <c r="AC20"/>
  <c r="X21"/>
  <c r="Y21"/>
  <c r="AA21" i="61" s="1"/>
  <c r="Z21" i="14"/>
  <c r="AA21"/>
  <c r="AB21"/>
  <c r="AC21"/>
  <c r="AA21" i="63" s="1"/>
  <c r="X22" i="14"/>
  <c r="Y22"/>
  <c r="Z22"/>
  <c r="AA22"/>
  <c r="AB22"/>
  <c r="AC22"/>
  <c r="X23"/>
  <c r="Y23"/>
  <c r="AA23" i="61" s="1"/>
  <c r="Z23" i="14"/>
  <c r="AA23"/>
  <c r="AB23"/>
  <c r="AC23"/>
  <c r="AA23" i="63" s="1"/>
  <c r="X24" i="14"/>
  <c r="Y24"/>
  <c r="Z24"/>
  <c r="AA24"/>
  <c r="AB24"/>
  <c r="AC24"/>
  <c r="AA24" i="63" s="1"/>
  <c r="X25" i="14"/>
  <c r="Y25"/>
  <c r="AA25" i="61" s="1"/>
  <c r="Z25" i="14"/>
  <c r="AA25"/>
  <c r="AB25"/>
  <c r="AC25"/>
  <c r="AA25" i="63" s="1"/>
  <c r="X26" i="14"/>
  <c r="Y26"/>
  <c r="Z26"/>
  <c r="AA26"/>
  <c r="AA26" i="62" s="1"/>
  <c r="AB26" i="14"/>
  <c r="AC26"/>
  <c r="X27"/>
  <c r="Y27"/>
  <c r="AA27" i="61" s="1"/>
  <c r="Z27" i="14"/>
  <c r="AA27"/>
  <c r="AB27"/>
  <c r="AC27"/>
  <c r="AA27" i="63" s="1"/>
  <c r="X28" i="14"/>
  <c r="Y28"/>
  <c r="Z28"/>
  <c r="AA28"/>
  <c r="AB28"/>
  <c r="AC28"/>
  <c r="X29"/>
  <c r="Y29"/>
  <c r="AA29" i="61" s="1"/>
  <c r="Z29" i="14"/>
  <c r="AA29"/>
  <c r="AB29"/>
  <c r="AC29"/>
  <c r="AA29" i="63" s="1"/>
  <c r="X30" i="14"/>
  <c r="Y30"/>
  <c r="Z30"/>
  <c r="AA30"/>
  <c r="AB30"/>
  <c r="AC30"/>
  <c r="X31"/>
  <c r="Y31"/>
  <c r="AA31" i="61" s="1"/>
  <c r="Z31" i="14"/>
  <c r="AA31"/>
  <c r="AB31"/>
  <c r="AC31"/>
  <c r="AA31" i="63" s="1"/>
  <c r="X32" i="14"/>
  <c r="Y32"/>
  <c r="Z32"/>
  <c r="AA32"/>
  <c r="AB32"/>
  <c r="AC32"/>
  <c r="AA32" i="63" s="1"/>
  <c r="X33" i="14"/>
  <c r="Y33"/>
  <c r="AA33" i="61" s="1"/>
  <c r="Z33" i="14"/>
  <c r="AA33"/>
  <c r="AB33"/>
  <c r="AC33"/>
  <c r="AA33" i="63" s="1"/>
  <c r="X34" i="14"/>
  <c r="Y34"/>
  <c r="Z34"/>
  <c r="AA34"/>
  <c r="AA34" i="62" s="1"/>
  <c r="AB34" i="14"/>
  <c r="AC34"/>
  <c r="X35"/>
  <c r="Y35"/>
  <c r="AA35" i="61" s="1"/>
  <c r="Z35" i="14"/>
  <c r="AA35"/>
  <c r="AB35"/>
  <c r="AC35"/>
  <c r="AA35" i="63" s="1"/>
  <c r="X36" i="14"/>
  <c r="Y36"/>
  <c r="Z36"/>
  <c r="AA36"/>
  <c r="AB36"/>
  <c r="AC36"/>
  <c r="X37"/>
  <c r="Y37"/>
  <c r="AA37" i="61" s="1"/>
  <c r="Z37" i="14"/>
  <c r="AA37"/>
  <c r="AB37"/>
  <c r="AC37"/>
  <c r="AA37" i="63" s="1"/>
  <c r="X38" i="14"/>
  <c r="Y38"/>
  <c r="Z38"/>
  <c r="AA38"/>
  <c r="AB38"/>
  <c r="AC38"/>
  <c r="X39"/>
  <c r="Y39"/>
  <c r="AA39" i="61" s="1"/>
  <c r="Z39" i="14"/>
  <c r="AA39"/>
  <c r="AB39"/>
  <c r="AC39"/>
  <c r="AA39" i="63" s="1"/>
  <c r="X40" i="14"/>
  <c r="Y40"/>
  <c r="Z40"/>
  <c r="AA40"/>
  <c r="AB40"/>
  <c r="AC40"/>
  <c r="AA40" i="63" s="1"/>
  <c r="X41" i="14"/>
  <c r="Y41"/>
  <c r="AA41" i="61" s="1"/>
  <c r="Z41" i="14"/>
  <c r="AA41"/>
  <c r="AB41"/>
  <c r="AC41"/>
  <c r="AA41" i="63" s="1"/>
  <c r="X42" i="14"/>
  <c r="Y42"/>
  <c r="Z42"/>
  <c r="AA42"/>
  <c r="AB42"/>
  <c r="AC42"/>
  <c r="X43"/>
  <c r="Y43"/>
  <c r="AA43" i="61" s="1"/>
  <c r="Z43" i="14"/>
  <c r="AA43"/>
  <c r="AB43"/>
  <c r="AC43"/>
  <c r="AA43" i="63" s="1"/>
  <c r="X44" i="14"/>
  <c r="Y44"/>
  <c r="Z44"/>
  <c r="AA44"/>
  <c r="AB44"/>
  <c r="AC44"/>
  <c r="X45"/>
  <c r="Y45"/>
  <c r="AA45" i="61" s="1"/>
  <c r="Z45" i="14"/>
  <c r="AA45"/>
  <c r="AB45"/>
  <c r="AC45"/>
  <c r="AA45" i="63" s="1"/>
  <c r="X46" i="14"/>
  <c r="Y46"/>
  <c r="Z46"/>
  <c r="AA46"/>
  <c r="AB46"/>
  <c r="AC46"/>
  <c r="X47"/>
  <c r="Y47"/>
  <c r="AA47" i="61" s="1"/>
  <c r="Z47" i="14"/>
  <c r="AA47"/>
  <c r="AB47"/>
  <c r="AC47"/>
  <c r="AA47" i="63" s="1"/>
  <c r="X48" i="14"/>
  <c r="Y48"/>
  <c r="Z48"/>
  <c r="AA48"/>
  <c r="AB48"/>
  <c r="AC48"/>
  <c r="AA48" i="63" s="1"/>
  <c r="X49" i="14"/>
  <c r="Y49"/>
  <c r="AA49" i="61" s="1"/>
  <c r="Z49" i="14"/>
  <c r="AA49"/>
  <c r="AB49"/>
  <c r="AC49"/>
  <c r="AA49" i="63" s="1"/>
  <c r="X50" i="14"/>
  <c r="Y50"/>
  <c r="Z50"/>
  <c r="AA50"/>
  <c r="AA50" i="62" s="1"/>
  <c r="AB50" i="14"/>
  <c r="AC50"/>
  <c r="X51"/>
  <c r="Y51"/>
  <c r="AA51" i="61" s="1"/>
  <c r="Z51" i="14"/>
  <c r="AA51"/>
  <c r="AB51"/>
  <c r="AC51"/>
  <c r="AA51" i="63" s="1"/>
  <c r="X52" i="14"/>
  <c r="Y52"/>
  <c r="Z52"/>
  <c r="AA52"/>
  <c r="AB52"/>
  <c r="AC52"/>
  <c r="X53"/>
  <c r="Y53"/>
  <c r="AA53" i="61" s="1"/>
  <c r="Z53" i="14"/>
  <c r="AA53"/>
  <c r="AB53"/>
  <c r="AC53"/>
  <c r="AA53" i="63" s="1"/>
  <c r="X54" i="14"/>
  <c r="Y54"/>
  <c r="Z54"/>
  <c r="AA54"/>
  <c r="AB54"/>
  <c r="AC54"/>
  <c r="X55"/>
  <c r="Y55"/>
  <c r="AA55" i="61" s="1"/>
  <c r="Z55" i="14"/>
  <c r="AA55"/>
  <c r="AB55"/>
  <c r="AC55"/>
  <c r="AA55" i="63" s="1"/>
  <c r="X56" i="14"/>
  <c r="Y56"/>
  <c r="Z56"/>
  <c r="AA56"/>
  <c r="AB56"/>
  <c r="AC56"/>
  <c r="AA56" i="63" s="1"/>
  <c r="X57" i="14"/>
  <c r="Y57"/>
  <c r="AA57" i="61" s="1"/>
  <c r="Z57" i="14"/>
  <c r="AA57"/>
  <c r="AB57"/>
  <c r="AC57"/>
  <c r="AA57" i="63" s="1"/>
  <c r="X58" i="14"/>
  <c r="Y58"/>
  <c r="Z58"/>
  <c r="AA58"/>
  <c r="AA58" i="62" s="1"/>
  <c r="AB58" i="14"/>
  <c r="AC58"/>
  <c r="X59"/>
  <c r="Y59"/>
  <c r="AA59" i="61" s="1"/>
  <c r="Z59" i="14"/>
  <c r="AA59"/>
  <c r="AB59"/>
  <c r="AC59"/>
  <c r="AA59" i="63" s="1"/>
  <c r="X60" i="14"/>
  <c r="Y60"/>
  <c r="Z60"/>
  <c r="AA60"/>
  <c r="AB60"/>
  <c r="AC60"/>
  <c r="X61"/>
  <c r="Y61"/>
  <c r="AA61" i="61" s="1"/>
  <c r="Z61" i="14"/>
  <c r="AA61"/>
  <c r="AB61"/>
  <c r="AC61"/>
  <c r="AA61" i="63" s="1"/>
  <c r="X62" i="14"/>
  <c r="Y62"/>
  <c r="Z62"/>
  <c r="AA62"/>
  <c r="AB62"/>
  <c r="AC62"/>
  <c r="X63"/>
  <c r="Y63"/>
  <c r="AA63" i="61" s="1"/>
  <c r="Z63" i="14"/>
  <c r="AA63"/>
  <c r="AB63"/>
  <c r="AC63"/>
  <c r="AA63" i="63" s="1"/>
  <c r="X64" i="14"/>
  <c r="Y64"/>
  <c r="Z64"/>
  <c r="AA64"/>
  <c r="AB64"/>
  <c r="AC64"/>
  <c r="AA64" i="63" s="1"/>
  <c r="X65" i="14"/>
  <c r="Y65"/>
  <c r="AA65" i="61" s="1"/>
  <c r="Z65" i="14"/>
  <c r="AA65"/>
  <c r="AB65"/>
  <c r="AC65"/>
  <c r="AA65" i="63" s="1"/>
  <c r="X66" i="14"/>
  <c r="Y66"/>
  <c r="Z66"/>
  <c r="AA66"/>
  <c r="AA66" i="62" s="1"/>
  <c r="AB66" i="14"/>
  <c r="AC66"/>
  <c r="X67"/>
  <c r="Y67"/>
  <c r="AA67" i="61" s="1"/>
  <c r="Z67" i="14"/>
  <c r="AA67"/>
  <c r="AB67"/>
  <c r="AC67"/>
  <c r="AA67" i="63" s="1"/>
  <c r="X68" i="14"/>
  <c r="Y68"/>
  <c r="Z68"/>
  <c r="AA68"/>
  <c r="AB68"/>
  <c r="AC68"/>
  <c r="X69"/>
  <c r="Y69"/>
  <c r="AA69" i="61" s="1"/>
  <c r="Z69" i="14"/>
  <c r="AA69"/>
  <c r="AB69"/>
  <c r="AC69"/>
  <c r="AA69" i="63" s="1"/>
  <c r="X70" i="14"/>
  <c r="Y70"/>
  <c r="Z70"/>
  <c r="AA70"/>
  <c r="AB70"/>
  <c r="AC70"/>
  <c r="X71"/>
  <c r="Y71"/>
  <c r="AA71" i="61" s="1"/>
  <c r="Z71" i="14"/>
  <c r="AA71"/>
  <c r="AB71"/>
  <c r="AC71"/>
  <c r="AA71" i="63" s="1"/>
  <c r="X72" i="14"/>
  <c r="Y72"/>
  <c r="Z72"/>
  <c r="AA72"/>
  <c r="AB72"/>
  <c r="AC72"/>
  <c r="AA72" i="63" s="1"/>
  <c r="X73" i="14"/>
  <c r="Y73"/>
  <c r="AA73" i="61" s="1"/>
  <c r="Z73" i="14"/>
  <c r="AA73"/>
  <c r="AB73"/>
  <c r="AC73"/>
  <c r="AA73" i="63" s="1"/>
  <c r="X74" i="14"/>
  <c r="Y74"/>
  <c r="Z74"/>
  <c r="AA74"/>
  <c r="AB74"/>
  <c r="AC74"/>
  <c r="X75"/>
  <c r="Y75"/>
  <c r="AA75" i="61" s="1"/>
  <c r="Z75" i="14"/>
  <c r="AA75"/>
  <c r="AB75"/>
  <c r="AC75"/>
  <c r="AA75" i="63" s="1"/>
  <c r="X76" i="14"/>
  <c r="Y76"/>
  <c r="Z76"/>
  <c r="AA76"/>
  <c r="AB76"/>
  <c r="AC76"/>
  <c r="X77"/>
  <c r="Y77"/>
  <c r="AA77" i="61" s="1"/>
  <c r="Z77" i="14"/>
  <c r="AA77"/>
  <c r="AB77"/>
  <c r="AC77"/>
  <c r="AA77" i="63" s="1"/>
  <c r="X78" i="14"/>
  <c r="Y78"/>
  <c r="Z78"/>
  <c r="AA78"/>
  <c r="AB78"/>
  <c r="AC78"/>
  <c r="X79"/>
  <c r="Y79"/>
  <c r="AA79" i="61" s="1"/>
  <c r="Z79" i="14"/>
  <c r="AA79"/>
  <c r="AB79"/>
  <c r="AC79"/>
  <c r="AA79" i="63" s="1"/>
  <c r="X80" i="14"/>
  <c r="Y80"/>
  <c r="Z80"/>
  <c r="AA80"/>
  <c r="AB80"/>
  <c r="AC80"/>
  <c r="AA80" i="63" s="1"/>
  <c r="X81" i="14"/>
  <c r="Y81"/>
  <c r="AA81" i="61" s="1"/>
  <c r="Z81" i="14"/>
  <c r="AA81"/>
  <c r="AB81"/>
  <c r="AC81"/>
  <c r="AA81" i="63" s="1"/>
  <c r="X82" i="14"/>
  <c r="Y82"/>
  <c r="Z82"/>
  <c r="AA82"/>
  <c r="AA82" i="62" s="1"/>
  <c r="AB82" i="14"/>
  <c r="AC82"/>
  <c r="X83"/>
  <c r="Y83"/>
  <c r="AA83" i="61" s="1"/>
  <c r="Z83" i="14"/>
  <c r="AA83"/>
  <c r="AB83"/>
  <c r="AC83"/>
  <c r="AA83" i="63" s="1"/>
  <c r="X84" i="14"/>
  <c r="Y84"/>
  <c r="Z84"/>
  <c r="AA84"/>
  <c r="AB84"/>
  <c r="AC84"/>
  <c r="X85"/>
  <c r="Y85"/>
  <c r="AA85" i="61" s="1"/>
  <c r="Z85" i="14"/>
  <c r="AA85"/>
  <c r="AB85"/>
  <c r="AC85"/>
  <c r="AA85" i="63" s="1"/>
  <c r="X86" i="14"/>
  <c r="Y86"/>
  <c r="Z86"/>
  <c r="AA86"/>
  <c r="AB86"/>
  <c r="AC86"/>
  <c r="X87"/>
  <c r="Y87"/>
  <c r="AA87" i="61" s="1"/>
  <c r="Z87" i="14"/>
  <c r="AA87"/>
  <c r="AB87"/>
  <c r="AC87"/>
  <c r="AA87" i="63" s="1"/>
  <c r="X88" i="14"/>
  <c r="Y88"/>
  <c r="Z88"/>
  <c r="AA88"/>
  <c r="AB88"/>
  <c r="AC88"/>
  <c r="X89"/>
  <c r="Y89"/>
  <c r="AA89" i="61" s="1"/>
  <c r="Z89" i="14"/>
  <c r="AA89"/>
  <c r="AB89"/>
  <c r="AC89"/>
  <c r="AA89" i="63" s="1"/>
  <c r="X90" i="14"/>
  <c r="Y90"/>
  <c r="Z90"/>
  <c r="AA90"/>
  <c r="AA90" i="62" s="1"/>
  <c r="AB90" i="14"/>
  <c r="AC90"/>
  <c r="X91"/>
  <c r="Y91"/>
  <c r="AA91" i="61" s="1"/>
  <c r="Z91" i="14"/>
  <c r="AA91"/>
  <c r="AB91"/>
  <c r="AC91"/>
  <c r="X92"/>
  <c r="Y92"/>
  <c r="Z92"/>
  <c r="AA92"/>
  <c r="AB92"/>
  <c r="AC92"/>
  <c r="AA92" i="63" s="1"/>
  <c r="X93" i="14"/>
  <c r="Y93"/>
  <c r="AA93" i="61" s="1"/>
  <c r="Z93" i="14"/>
  <c r="AA93"/>
  <c r="AB93"/>
  <c r="AC93"/>
  <c r="AA93" i="63" s="1"/>
  <c r="X94" i="14"/>
  <c r="Y94"/>
  <c r="Z94"/>
  <c r="AA94"/>
  <c r="AB94"/>
  <c r="AC94"/>
  <c r="X95"/>
  <c r="Y95"/>
  <c r="AA95" i="61" s="1"/>
  <c r="Z95" i="14"/>
  <c r="AA95"/>
  <c r="AB95"/>
  <c r="AC95"/>
  <c r="AA95" i="63" s="1"/>
  <c r="X96" i="14"/>
  <c r="Y96"/>
  <c r="Z96"/>
  <c r="AA96"/>
  <c r="AB96"/>
  <c r="AC96"/>
  <c r="X97"/>
  <c r="Y97"/>
  <c r="AA97" i="61" s="1"/>
  <c r="Z97" i="14"/>
  <c r="AA97"/>
  <c r="AB97"/>
  <c r="AC97"/>
  <c r="X98"/>
  <c r="Y98"/>
  <c r="Z98"/>
  <c r="AA98"/>
  <c r="AA98" i="62" s="1"/>
  <c r="AB98" i="14"/>
  <c r="AC98"/>
  <c r="AA98" i="63" s="1"/>
  <c r="Y3" i="14"/>
  <c r="Z3"/>
  <c r="AA3" i="62" s="1"/>
  <c r="AA3" i="14"/>
  <c r="AB3"/>
  <c r="AC3"/>
  <c r="X3"/>
  <c r="AA3" i="61" s="1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B7"/>
  <c r="Y8"/>
  <c r="Z8"/>
  <c r="AB8"/>
  <c r="Y9"/>
  <c r="Z9"/>
  <c r="Y10"/>
  <c r="Z10"/>
  <c r="AA10"/>
  <c r="Y11"/>
  <c r="Z11"/>
  <c r="Y12"/>
  <c r="Z12"/>
  <c r="AA12"/>
  <c r="AB12"/>
  <c r="Y13"/>
  <c r="Z13"/>
  <c r="Y14"/>
  <c r="Z14"/>
  <c r="AA14"/>
  <c r="Y15"/>
  <c r="Z15"/>
  <c r="AB15"/>
  <c r="Y16"/>
  <c r="Z16"/>
  <c r="AB16"/>
  <c r="Y17"/>
  <c r="Z17"/>
  <c r="Y18"/>
  <c r="Z18"/>
  <c r="AA18"/>
  <c r="Y19"/>
  <c r="Z19"/>
  <c r="Y20"/>
  <c r="Z20"/>
  <c r="AA20"/>
  <c r="AB20"/>
  <c r="Y21"/>
  <c r="Z21"/>
  <c r="Y22"/>
  <c r="Z22"/>
  <c r="AA22"/>
  <c r="Y23"/>
  <c r="Z23"/>
  <c r="AB23"/>
  <c r="Y24"/>
  <c r="Z24"/>
  <c r="AB24"/>
  <c r="Y25"/>
  <c r="Z25"/>
  <c r="Y26"/>
  <c r="Z26"/>
  <c r="AA26"/>
  <c r="Y27"/>
  <c r="Z27"/>
  <c r="Y28"/>
  <c r="Z28"/>
  <c r="AA28"/>
  <c r="AB28"/>
  <c r="Y29"/>
  <c r="Z29"/>
  <c r="Y30"/>
  <c r="Z30"/>
  <c r="AA30"/>
  <c r="Y31"/>
  <c r="Z31"/>
  <c r="AB31"/>
  <c r="Y32"/>
  <c r="Z32"/>
  <c r="AB32"/>
  <c r="Y33"/>
  <c r="Z33"/>
  <c r="Y34"/>
  <c r="Z34"/>
  <c r="AA34"/>
  <c r="Y35"/>
  <c r="Z35"/>
  <c r="Y36"/>
  <c r="Z36"/>
  <c r="AA36"/>
  <c r="AB36"/>
  <c r="Y37"/>
  <c r="Z37"/>
  <c r="Y38"/>
  <c r="Z38"/>
  <c r="AA38"/>
  <c r="Y39"/>
  <c r="Z39"/>
  <c r="AB39"/>
  <c r="Y40"/>
  <c r="Z40"/>
  <c r="AB40"/>
  <c r="Y41"/>
  <c r="Z41"/>
  <c r="Y42"/>
  <c r="Z42"/>
  <c r="AA42"/>
  <c r="Y43"/>
  <c r="Z43"/>
  <c r="Y44"/>
  <c r="Z44"/>
  <c r="AA44"/>
  <c r="AB44"/>
  <c r="Y45"/>
  <c r="Z45"/>
  <c r="Y46"/>
  <c r="Z46"/>
  <c r="AA46"/>
  <c r="Y47"/>
  <c r="Z47"/>
  <c r="AB47"/>
  <c r="Y48"/>
  <c r="Z48"/>
  <c r="AB48"/>
  <c r="Y49"/>
  <c r="Z49"/>
  <c r="Y50"/>
  <c r="Z50"/>
  <c r="AA50"/>
  <c r="Y51"/>
  <c r="Z51"/>
  <c r="Y52"/>
  <c r="Z52"/>
  <c r="AA52"/>
  <c r="AB52"/>
  <c r="Y53"/>
  <c r="Z53"/>
  <c r="Y54"/>
  <c r="Z54"/>
  <c r="AA54"/>
  <c r="Y55"/>
  <c r="Z55"/>
  <c r="AB55"/>
  <c r="Y56"/>
  <c r="Z56"/>
  <c r="AB56"/>
  <c r="Y57"/>
  <c r="Z57"/>
  <c r="Y58"/>
  <c r="Z58"/>
  <c r="AA58"/>
  <c r="Y59"/>
  <c r="Z59"/>
  <c r="Y60"/>
  <c r="Z60"/>
  <c r="AA60"/>
  <c r="AB60"/>
  <c r="Y61"/>
  <c r="Z61"/>
  <c r="Y62"/>
  <c r="Z62"/>
  <c r="AA62"/>
  <c r="Y63"/>
  <c r="Z63"/>
  <c r="AB63"/>
  <c r="Y64"/>
  <c r="Z64"/>
  <c r="AB64"/>
  <c r="Y65"/>
  <c r="Z65"/>
  <c r="Y66"/>
  <c r="Z66"/>
  <c r="AA66"/>
  <c r="Y67"/>
  <c r="Z67"/>
  <c r="Y68"/>
  <c r="Z68"/>
  <c r="AA68"/>
  <c r="AB68"/>
  <c r="Y69"/>
  <c r="Z69"/>
  <c r="Y70"/>
  <c r="Z70"/>
  <c r="AA70"/>
  <c r="Y71"/>
  <c r="Z71"/>
  <c r="AB71"/>
  <c r="Y72"/>
  <c r="Z72"/>
  <c r="AB72"/>
  <c r="Y73"/>
  <c r="Z73"/>
  <c r="Y74"/>
  <c r="Z74"/>
  <c r="AA74"/>
  <c r="Y75"/>
  <c r="Z75"/>
  <c r="Y76"/>
  <c r="Z76"/>
  <c r="AA76"/>
  <c r="AB76"/>
  <c r="Y77"/>
  <c r="Z77"/>
  <c r="Y78"/>
  <c r="Z78"/>
  <c r="AA78"/>
  <c r="Y79"/>
  <c r="Z79"/>
  <c r="AB79"/>
  <c r="Y80"/>
  <c r="Z80"/>
  <c r="AB80"/>
  <c r="Y81"/>
  <c r="Z81"/>
  <c r="Y82"/>
  <c r="Z82"/>
  <c r="AA82"/>
  <c r="Y83"/>
  <c r="Z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B92"/>
  <c r="Y93"/>
  <c r="Z93"/>
  <c r="Y94"/>
  <c r="Z94"/>
  <c r="AA94"/>
  <c r="Y95"/>
  <c r="Z95"/>
  <c r="Y96"/>
  <c r="Z96"/>
  <c r="AA96"/>
  <c r="AB96"/>
  <c r="Y97"/>
  <c r="Z97"/>
  <c r="AA97"/>
  <c r="Y98"/>
  <c r="Z98"/>
  <c r="AB3"/>
  <c r="AA3"/>
  <c r="Z3"/>
  <c r="Y3"/>
  <c r="Y4" i="62"/>
  <c r="Z4"/>
  <c r="Y5"/>
  <c r="Z5"/>
  <c r="AA5"/>
  <c r="AB5"/>
  <c r="Y6"/>
  <c r="Z6"/>
  <c r="AB6"/>
  <c r="Y7"/>
  <c r="Z7"/>
  <c r="AA7"/>
  <c r="Y8"/>
  <c r="Z8"/>
  <c r="Y9"/>
  <c r="Z9"/>
  <c r="AA9"/>
  <c r="AB9"/>
  <c r="Y10"/>
  <c r="Z10"/>
  <c r="AA10"/>
  <c r="Y11"/>
  <c r="Z11"/>
  <c r="AA11"/>
  <c r="Y12"/>
  <c r="Z12"/>
  <c r="Y13"/>
  <c r="Z13"/>
  <c r="AA13"/>
  <c r="AB13"/>
  <c r="Y14"/>
  <c r="Z14"/>
  <c r="Y15"/>
  <c r="Z15"/>
  <c r="AA15"/>
  <c r="Y16"/>
  <c r="Z16"/>
  <c r="Y17"/>
  <c r="Z17"/>
  <c r="AA17"/>
  <c r="AB17"/>
  <c r="Y18"/>
  <c r="Z18"/>
  <c r="Y19"/>
  <c r="Z19"/>
  <c r="AA19"/>
  <c r="Y20"/>
  <c r="Z20"/>
  <c r="Y21"/>
  <c r="Z21"/>
  <c r="AA21"/>
  <c r="AB21"/>
  <c r="Y22"/>
  <c r="Z22"/>
  <c r="Y23"/>
  <c r="Z23"/>
  <c r="AA23"/>
  <c r="Y24"/>
  <c r="Z24"/>
  <c r="Y25"/>
  <c r="Z25"/>
  <c r="AA25"/>
  <c r="AB25"/>
  <c r="Y26"/>
  <c r="Z26"/>
  <c r="Y27"/>
  <c r="Z27"/>
  <c r="AA27"/>
  <c r="Y28"/>
  <c r="Z28"/>
  <c r="Y29"/>
  <c r="Z29"/>
  <c r="AA29"/>
  <c r="AB29"/>
  <c r="Y30"/>
  <c r="Z30"/>
  <c r="Y31"/>
  <c r="Z31"/>
  <c r="AA31"/>
  <c r="Y32"/>
  <c r="Z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AB38"/>
  <c r="Y39"/>
  <c r="Z39"/>
  <c r="AA39"/>
  <c r="Y40"/>
  <c r="Z40"/>
  <c r="Y41"/>
  <c r="Z41"/>
  <c r="AA41"/>
  <c r="AB41"/>
  <c r="Y42"/>
  <c r="Z42"/>
  <c r="AA42"/>
  <c r="Y43"/>
  <c r="Z43"/>
  <c r="AA43"/>
  <c r="Y44"/>
  <c r="Z44"/>
  <c r="Y45"/>
  <c r="Z45"/>
  <c r="AA45"/>
  <c r="AB45"/>
  <c r="Y46"/>
  <c r="Z46"/>
  <c r="Y47"/>
  <c r="Z47"/>
  <c r="AA47"/>
  <c r="Y48"/>
  <c r="Z48"/>
  <c r="Y49"/>
  <c r="Z49"/>
  <c r="AA49"/>
  <c r="AB49"/>
  <c r="Y50"/>
  <c r="Z50"/>
  <c r="Y51"/>
  <c r="Z51"/>
  <c r="AA51"/>
  <c r="Y52"/>
  <c r="Z52"/>
  <c r="Y53"/>
  <c r="Z53"/>
  <c r="AA53"/>
  <c r="AB53"/>
  <c r="Y54"/>
  <c r="Z54"/>
  <c r="Y55"/>
  <c r="Z55"/>
  <c r="AA55"/>
  <c r="Y56"/>
  <c r="Z56"/>
  <c r="Y57"/>
  <c r="Z57"/>
  <c r="AA57"/>
  <c r="AB57"/>
  <c r="Y58"/>
  <c r="Z58"/>
  <c r="Y59"/>
  <c r="Z59"/>
  <c r="AA59"/>
  <c r="Y60"/>
  <c r="Z60"/>
  <c r="Y61"/>
  <c r="Z61"/>
  <c r="AA61"/>
  <c r="AB61"/>
  <c r="Y62"/>
  <c r="Z62"/>
  <c r="Y63"/>
  <c r="Z63"/>
  <c r="AA63"/>
  <c r="Y64"/>
  <c r="Z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AB70"/>
  <c r="Y71"/>
  <c r="Z71"/>
  <c r="AA71"/>
  <c r="Y72"/>
  <c r="Z72"/>
  <c r="Y73"/>
  <c r="Z73"/>
  <c r="AA73"/>
  <c r="AB73"/>
  <c r="Y74"/>
  <c r="Z74"/>
  <c r="AA74"/>
  <c r="Y75"/>
  <c r="Z75"/>
  <c r="AA75"/>
  <c r="Y76"/>
  <c r="Z76"/>
  <c r="Y77"/>
  <c r="Z77"/>
  <c r="AA77"/>
  <c r="AB77"/>
  <c r="Y78"/>
  <c r="Z78"/>
  <c r="Y79"/>
  <c r="Z79"/>
  <c r="AA79"/>
  <c r="Y80"/>
  <c r="Z80"/>
  <c r="Y81"/>
  <c r="Z81"/>
  <c r="AA81"/>
  <c r="AB81"/>
  <c r="Y82"/>
  <c r="Z82"/>
  <c r="Y83"/>
  <c r="Z83"/>
  <c r="AA83"/>
  <c r="Y84"/>
  <c r="Z84"/>
  <c r="Y85"/>
  <c r="Z85"/>
  <c r="AA85"/>
  <c r="AB85"/>
  <c r="Y86"/>
  <c r="Z86"/>
  <c r="Y87"/>
  <c r="Z87"/>
  <c r="AA87"/>
  <c r="Y88"/>
  <c r="Z88"/>
  <c r="Y89"/>
  <c r="Z89"/>
  <c r="AA89"/>
  <c r="AB89"/>
  <c r="Y90"/>
  <c r="Z90"/>
  <c r="Y91"/>
  <c r="Z91"/>
  <c r="AA91"/>
  <c r="Y92"/>
  <c r="Z92"/>
  <c r="Y93"/>
  <c r="Z93"/>
  <c r="AA93"/>
  <c r="AB93"/>
  <c r="Y94"/>
  <c r="Z94"/>
  <c r="Y95"/>
  <c r="Z95"/>
  <c r="AA95"/>
  <c r="Y96"/>
  <c r="Z96"/>
  <c r="Y97"/>
  <c r="Z97"/>
  <c r="AA97"/>
  <c r="AB97"/>
  <c r="Y98"/>
  <c r="Z98"/>
  <c r="AB98"/>
  <c r="Z3"/>
  <c r="Y3"/>
  <c r="Y4" i="61"/>
  <c r="Z4"/>
  <c r="AA4"/>
  <c r="AB4"/>
  <c r="Y5"/>
  <c r="Z5"/>
  <c r="Y6"/>
  <c r="Z6"/>
  <c r="AA6"/>
  <c r="Y7"/>
  <c r="Z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Y96"/>
  <c r="Z96"/>
  <c r="AA96"/>
  <c r="AB96"/>
  <c r="Y97"/>
  <c r="Z97"/>
  <c r="Y98"/>
  <c r="Z98"/>
  <c r="AA98"/>
  <c r="Z3"/>
  <c r="Y3"/>
  <c r="AL99" i="27" l="1"/>
  <c r="BM99" i="14"/>
  <c r="AA96" i="62"/>
  <c r="AA94"/>
  <c r="AA92"/>
  <c r="AA88"/>
  <c r="AA86"/>
  <c r="AA84"/>
  <c r="AA80"/>
  <c r="AA78"/>
  <c r="AA76"/>
  <c r="AA72"/>
  <c r="AA70"/>
  <c r="AA64"/>
  <c r="AA62"/>
  <c r="AA60"/>
  <c r="AA56"/>
  <c r="AA54"/>
  <c r="AA52"/>
  <c r="AA48"/>
  <c r="AA46"/>
  <c r="AA44"/>
  <c r="AA40"/>
  <c r="AA38"/>
  <c r="AA36"/>
  <c r="AA32"/>
  <c r="AA30"/>
  <c r="AA28"/>
  <c r="AA24"/>
  <c r="AA22"/>
  <c r="AA20"/>
  <c r="AA16"/>
  <c r="AA14"/>
  <c r="AA12"/>
  <c r="AA8"/>
  <c r="AA6"/>
  <c r="AB97" i="63"/>
  <c r="AB93"/>
  <c r="AB93" i="61"/>
  <c r="AB89" i="63"/>
  <c r="AB89" i="61"/>
  <c r="AB85" i="63"/>
  <c r="AB81"/>
  <c r="AB81" i="61"/>
  <c r="AB73" i="63"/>
  <c r="AB73" i="61"/>
  <c r="AB69" i="63"/>
  <c r="AB69" i="61"/>
  <c r="AB65" i="63"/>
  <c r="AB65" i="61"/>
  <c r="AB61" i="63"/>
  <c r="AB61" i="61"/>
  <c r="AB57" i="63"/>
  <c r="AB53"/>
  <c r="AO99" i="24"/>
  <c r="AP99" i="28"/>
  <c r="AO99" i="30"/>
  <c r="AP99"/>
  <c r="AR99"/>
  <c r="AQ99" i="26"/>
  <c r="AR99"/>
  <c r="AO99" i="28"/>
  <c r="AQ99"/>
  <c r="AR99"/>
  <c r="AO99" i="27"/>
  <c r="AQ99"/>
  <c r="AB91" i="62"/>
  <c r="AO99" i="26"/>
  <c r="AQ99" i="30"/>
  <c r="AB77" i="63"/>
  <c r="AB78"/>
  <c r="AB77" i="61"/>
  <c r="AB94"/>
  <c r="AA68" i="62"/>
  <c r="AA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N97" s="1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N92" s="1"/>
  <c r="K92"/>
  <c r="J92"/>
  <c r="I92"/>
  <c r="M91"/>
  <c r="L91"/>
  <c r="K91"/>
  <c r="J91"/>
  <c r="I91"/>
  <c r="M90"/>
  <c r="L90"/>
  <c r="K90"/>
  <c r="J90"/>
  <c r="N90" s="1"/>
  <c r="I90"/>
  <c r="M89"/>
  <c r="L89"/>
  <c r="K89"/>
  <c r="N89" s="1"/>
  <c r="J89"/>
  <c r="I89"/>
  <c r="M88"/>
  <c r="L88"/>
  <c r="N88" s="1"/>
  <c r="K88"/>
  <c r="J88"/>
  <c r="I88"/>
  <c r="M87"/>
  <c r="L87"/>
  <c r="K87"/>
  <c r="J87"/>
  <c r="I87"/>
  <c r="M86"/>
  <c r="L86"/>
  <c r="K86"/>
  <c r="J86"/>
  <c r="N86" s="1"/>
  <c r="I86"/>
  <c r="M85"/>
  <c r="L85"/>
  <c r="K85"/>
  <c r="N85" s="1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N80" s="1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N76" s="1"/>
  <c r="K76"/>
  <c r="J76"/>
  <c r="I76"/>
  <c r="M75"/>
  <c r="L75"/>
  <c r="K75"/>
  <c r="J75"/>
  <c r="I75"/>
  <c r="M74"/>
  <c r="L74"/>
  <c r="K74"/>
  <c r="J74"/>
  <c r="N74" s="1"/>
  <c r="I74"/>
  <c r="M73"/>
  <c r="L73"/>
  <c r="K73"/>
  <c r="N73" s="1"/>
  <c r="J73"/>
  <c r="I73"/>
  <c r="M72"/>
  <c r="L72"/>
  <c r="K72"/>
  <c r="J72"/>
  <c r="I72"/>
  <c r="M71"/>
  <c r="L71"/>
  <c r="K71"/>
  <c r="J71"/>
  <c r="I71"/>
  <c r="M70"/>
  <c r="L70"/>
  <c r="K70"/>
  <c r="J70"/>
  <c r="N70" s="1"/>
  <c r="I70"/>
  <c r="M69"/>
  <c r="L69"/>
  <c r="K69"/>
  <c r="J69"/>
  <c r="I69"/>
  <c r="M68"/>
  <c r="L68"/>
  <c r="N68" s="1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N64" s="1"/>
  <c r="K64"/>
  <c r="J64"/>
  <c r="I64"/>
  <c r="M63"/>
  <c r="L63"/>
  <c r="K63"/>
  <c r="J63"/>
  <c r="I63"/>
  <c r="M62"/>
  <c r="L62"/>
  <c r="K62"/>
  <c r="J62"/>
  <c r="N62" s="1"/>
  <c r="I62"/>
  <c r="M61"/>
  <c r="L61"/>
  <c r="K61"/>
  <c r="N61" s="1"/>
  <c r="J61"/>
  <c r="I61"/>
  <c r="M60"/>
  <c r="L60"/>
  <c r="N60" s="1"/>
  <c r="K60"/>
  <c r="J60"/>
  <c r="I60"/>
  <c r="M59"/>
  <c r="L59"/>
  <c r="K59"/>
  <c r="J59"/>
  <c r="I59"/>
  <c r="M58"/>
  <c r="L58"/>
  <c r="K58"/>
  <c r="J58"/>
  <c r="N58" s="1"/>
  <c r="I58"/>
  <c r="M57"/>
  <c r="L57"/>
  <c r="K57"/>
  <c r="N57" s="1"/>
  <c r="J57"/>
  <c r="I57"/>
  <c r="M56"/>
  <c r="L56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N52" s="1"/>
  <c r="K52"/>
  <c r="J52"/>
  <c r="I52"/>
  <c r="M51"/>
  <c r="L51"/>
  <c r="K51"/>
  <c r="J51"/>
  <c r="I51"/>
  <c r="M50"/>
  <c r="L50"/>
  <c r="K50"/>
  <c r="J50"/>
  <c r="N50" s="1"/>
  <c r="I50"/>
  <c r="M49"/>
  <c r="L49"/>
  <c r="K49"/>
  <c r="N49" s="1"/>
  <c r="J49"/>
  <c r="I49"/>
  <c r="M48"/>
  <c r="L48"/>
  <c r="N48" s="1"/>
  <c r="K48"/>
  <c r="J48"/>
  <c r="I48"/>
  <c r="M47"/>
  <c r="L47"/>
  <c r="K47"/>
  <c r="J47"/>
  <c r="I47"/>
  <c r="M46"/>
  <c r="L46"/>
  <c r="K46"/>
  <c r="J46"/>
  <c r="N46" s="1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N42" s="1"/>
  <c r="I42"/>
  <c r="M41"/>
  <c r="L41"/>
  <c r="K41"/>
  <c r="J41"/>
  <c r="I41"/>
  <c r="M40"/>
  <c r="L40"/>
  <c r="N40" s="1"/>
  <c r="K40"/>
  <c r="J40"/>
  <c r="I40"/>
  <c r="M39"/>
  <c r="L39"/>
  <c r="K39"/>
  <c r="J39"/>
  <c r="I39"/>
  <c r="M38"/>
  <c r="L38"/>
  <c r="K38"/>
  <c r="J38"/>
  <c r="N38" s="1"/>
  <c r="I38"/>
  <c r="M37"/>
  <c r="L37"/>
  <c r="K37"/>
  <c r="N37" s="1"/>
  <c r="J37"/>
  <c r="I37"/>
  <c r="M36"/>
  <c r="L36"/>
  <c r="K36"/>
  <c r="J36"/>
  <c r="I36"/>
  <c r="M35"/>
  <c r="L35"/>
  <c r="K35"/>
  <c r="J35"/>
  <c r="I35"/>
  <c r="M34"/>
  <c r="L34"/>
  <c r="K34"/>
  <c r="J34"/>
  <c r="N34" s="1"/>
  <c r="I34"/>
  <c r="M33"/>
  <c r="L33"/>
  <c r="K33"/>
  <c r="J33"/>
  <c r="I33"/>
  <c r="M32"/>
  <c r="L32"/>
  <c r="N32" s="1"/>
  <c r="K32"/>
  <c r="J32"/>
  <c r="I32"/>
  <c r="M31"/>
  <c r="L31"/>
  <c r="K31"/>
  <c r="J31"/>
  <c r="I3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N26" s="1"/>
  <c r="I26"/>
  <c r="M25"/>
  <c r="L25"/>
  <c r="K25"/>
  <c r="N25" s="1"/>
  <c r="J25"/>
  <c r="I25"/>
  <c r="M24"/>
  <c r="L24"/>
  <c r="N24" s="1"/>
  <c r="K24"/>
  <c r="J24"/>
  <c r="I24"/>
  <c r="M23"/>
  <c r="L23"/>
  <c r="K23"/>
  <c r="J23"/>
  <c r="I23"/>
  <c r="M22"/>
  <c r="L22"/>
  <c r="K22"/>
  <c r="J22"/>
  <c r="N22" s="1"/>
  <c r="I22"/>
  <c r="M21"/>
  <c r="L21"/>
  <c r="K21"/>
  <c r="N21" s="1"/>
  <c r="J21"/>
  <c r="I21"/>
  <c r="M20"/>
  <c r="L20"/>
  <c r="K20"/>
  <c r="J20"/>
  <c r="I20"/>
  <c r="M19"/>
  <c r="L19"/>
  <c r="K19"/>
  <c r="J19"/>
  <c r="I19"/>
  <c r="M18"/>
  <c r="L18"/>
  <c r="K18"/>
  <c r="J18"/>
  <c r="N18" s="1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M13"/>
  <c r="L13"/>
  <c r="K13"/>
  <c r="N13" s="1"/>
  <c r="J13"/>
  <c r="I13"/>
  <c r="M12"/>
  <c r="L12"/>
  <c r="N12" s="1"/>
  <c r="K12"/>
  <c r="J12"/>
  <c r="I12"/>
  <c r="M11"/>
  <c r="L11"/>
  <c r="K11"/>
  <c r="J11"/>
  <c r="I11"/>
  <c r="M10"/>
  <c r="L10"/>
  <c r="K10"/>
  <c r="J10"/>
  <c r="N10" s="1"/>
  <c r="I10"/>
  <c r="M9"/>
  <c r="L9"/>
  <c r="K9"/>
  <c r="N9" s="1"/>
  <c r="J9"/>
  <c r="I9"/>
  <c r="M8"/>
  <c r="L8"/>
  <c r="N8" s="1"/>
  <c r="K8"/>
  <c r="J8"/>
  <c r="I8"/>
  <c r="M7"/>
  <c r="L7"/>
  <c r="K7"/>
  <c r="J7"/>
  <c r="I7"/>
  <c r="M6"/>
  <c r="L6"/>
  <c r="K6"/>
  <c r="J6"/>
  <c r="I6"/>
  <c r="M5"/>
  <c r="L5"/>
  <c r="K5"/>
  <c r="N5" s="1"/>
  <c r="J5"/>
  <c r="I5"/>
  <c r="M4"/>
  <c r="L4"/>
  <c r="N4" s="1"/>
  <c r="K4"/>
  <c r="J4"/>
  <c r="I4"/>
  <c r="M3"/>
  <c r="M99" s="1"/>
  <c r="L3"/>
  <c r="K3"/>
  <c r="J3"/>
  <c r="I3"/>
  <c r="I99" s="1"/>
  <c r="M98" i="62"/>
  <c r="L98"/>
  <c r="K98"/>
  <c r="J98"/>
  <c r="N98" s="1"/>
  <c r="I98"/>
  <c r="M97"/>
  <c r="L97"/>
  <c r="K97"/>
  <c r="N97" s="1"/>
  <c r="J97"/>
  <c r="I97"/>
  <c r="M96"/>
  <c r="L96"/>
  <c r="K96"/>
  <c r="J96"/>
  <c r="I96"/>
  <c r="M95"/>
  <c r="L95"/>
  <c r="K95"/>
  <c r="J95"/>
  <c r="I95"/>
  <c r="N95" s="1"/>
  <c r="M94"/>
  <c r="L94"/>
  <c r="K94"/>
  <c r="J94"/>
  <c r="N94" s="1"/>
  <c r="I94"/>
  <c r="M93"/>
  <c r="L93"/>
  <c r="K93"/>
  <c r="N93" s="1"/>
  <c r="J93"/>
  <c r="I93"/>
  <c r="M92"/>
  <c r="L92"/>
  <c r="N92" s="1"/>
  <c r="K92"/>
  <c r="J92"/>
  <c r="I92"/>
  <c r="M91"/>
  <c r="L91"/>
  <c r="K91"/>
  <c r="J91"/>
  <c r="I91"/>
  <c r="N91" s="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N87" s="1"/>
  <c r="M86"/>
  <c r="L86"/>
  <c r="K86"/>
  <c r="J86"/>
  <c r="N86" s="1"/>
  <c r="I86"/>
  <c r="M85"/>
  <c r="L85"/>
  <c r="K85"/>
  <c r="N85" s="1"/>
  <c r="J85"/>
  <c r="I85"/>
  <c r="M84"/>
  <c r="L84"/>
  <c r="K84"/>
  <c r="J84"/>
  <c r="I84"/>
  <c r="M83"/>
  <c r="L83"/>
  <c r="K83"/>
  <c r="J83"/>
  <c r="I83"/>
  <c r="N83" s="1"/>
  <c r="M82"/>
  <c r="L82"/>
  <c r="K82"/>
  <c r="J82"/>
  <c r="N82" s="1"/>
  <c r="I82"/>
  <c r="M81"/>
  <c r="L81"/>
  <c r="K81"/>
  <c r="N81" s="1"/>
  <c r="J81"/>
  <c r="I81"/>
  <c r="M80"/>
  <c r="L80"/>
  <c r="K80"/>
  <c r="J80"/>
  <c r="I80"/>
  <c r="M79"/>
  <c r="L79"/>
  <c r="K79"/>
  <c r="J79"/>
  <c r="I79"/>
  <c r="N79" s="1"/>
  <c r="M78"/>
  <c r="L78"/>
  <c r="K78"/>
  <c r="J78"/>
  <c r="N78" s="1"/>
  <c r="I78"/>
  <c r="M77"/>
  <c r="L77"/>
  <c r="K77"/>
  <c r="N77" s="1"/>
  <c r="J77"/>
  <c r="I77"/>
  <c r="M76"/>
  <c r="L76"/>
  <c r="K76"/>
  <c r="J76"/>
  <c r="I76"/>
  <c r="M75"/>
  <c r="L75"/>
  <c r="K75"/>
  <c r="J75"/>
  <c r="I75"/>
  <c r="N75" s="1"/>
  <c r="M74"/>
  <c r="L74"/>
  <c r="K74"/>
  <c r="J74"/>
  <c r="N74" s="1"/>
  <c r="I74"/>
  <c r="M73"/>
  <c r="L73"/>
  <c r="K73"/>
  <c r="J73"/>
  <c r="I73"/>
  <c r="M72"/>
  <c r="L72"/>
  <c r="K72"/>
  <c r="J72"/>
  <c r="I72"/>
  <c r="M71"/>
  <c r="L71"/>
  <c r="K71"/>
  <c r="J71"/>
  <c r="I71"/>
  <c r="N71" s="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N67" s="1"/>
  <c r="M66"/>
  <c r="L66"/>
  <c r="K66"/>
  <c r="J66"/>
  <c r="N66" s="1"/>
  <c r="I66"/>
  <c r="M65"/>
  <c r="L65"/>
  <c r="K65"/>
  <c r="N65" s="1"/>
  <c r="J65"/>
  <c r="I65"/>
  <c r="M64"/>
  <c r="L64"/>
  <c r="K64"/>
  <c r="J64"/>
  <c r="I64"/>
  <c r="M63"/>
  <c r="L63"/>
  <c r="K63"/>
  <c r="J63"/>
  <c r="I63"/>
  <c r="N63" s="1"/>
  <c r="M62"/>
  <c r="L62"/>
  <c r="K62"/>
  <c r="J62"/>
  <c r="N62" s="1"/>
  <c r="I62"/>
  <c r="M61"/>
  <c r="L61"/>
  <c r="K61"/>
  <c r="N61" s="1"/>
  <c r="J61"/>
  <c r="I61"/>
  <c r="M60"/>
  <c r="L60"/>
  <c r="K60"/>
  <c r="J60"/>
  <c r="I60"/>
  <c r="M59"/>
  <c r="L59"/>
  <c r="K59"/>
  <c r="J59"/>
  <c r="I59"/>
  <c r="N59" s="1"/>
  <c r="M58"/>
  <c r="L58"/>
  <c r="K58"/>
  <c r="J58"/>
  <c r="N58" s="1"/>
  <c r="I58"/>
  <c r="M57"/>
  <c r="L57"/>
  <c r="K57"/>
  <c r="J57"/>
  <c r="I57"/>
  <c r="M56"/>
  <c r="L56"/>
  <c r="K56"/>
  <c r="J56"/>
  <c r="I56"/>
  <c r="M55"/>
  <c r="L55"/>
  <c r="K55"/>
  <c r="J55"/>
  <c r="I55"/>
  <c r="N55" s="1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I99" s="1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N94" s="1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N78" s="1"/>
  <c r="I78"/>
  <c r="M77"/>
  <c r="L77"/>
  <c r="K77"/>
  <c r="J77"/>
  <c r="I77"/>
  <c r="M76"/>
  <c r="L76"/>
  <c r="N76" s="1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N70" s="1"/>
  <c r="I70"/>
  <c r="M69"/>
  <c r="L69"/>
  <c r="K69"/>
  <c r="J69"/>
  <c r="I69"/>
  <c r="M68"/>
  <c r="L68"/>
  <c r="N68" s="1"/>
  <c r="K68"/>
  <c r="J68"/>
  <c r="I68"/>
  <c r="M67"/>
  <c r="L67"/>
  <c r="K67"/>
  <c r="J67"/>
  <c r="I67"/>
  <c r="M66"/>
  <c r="L66"/>
  <c r="K66"/>
  <c r="J66"/>
  <c r="N66" s="1"/>
  <c r="I66"/>
  <c r="M65"/>
  <c r="L65"/>
  <c r="K65"/>
  <c r="J65"/>
  <c r="I65"/>
  <c r="M64"/>
  <c r="L64"/>
  <c r="N64" s="1"/>
  <c r="K64"/>
  <c r="J64"/>
  <c r="I64"/>
  <c r="M63"/>
  <c r="L63"/>
  <c r="K63"/>
  <c r="J63"/>
  <c r="I63"/>
  <c r="M62"/>
  <c r="L62"/>
  <c r="K62"/>
  <c r="J62"/>
  <c r="N62" s="1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N58" s="1"/>
  <c r="I58"/>
  <c r="M57"/>
  <c r="L57"/>
  <c r="K57"/>
  <c r="J57"/>
  <c r="I57"/>
  <c r="M56"/>
  <c r="L56"/>
  <c r="N56" s="1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N52" s="1"/>
  <c r="K52"/>
  <c r="J52"/>
  <c r="I52"/>
  <c r="M51"/>
  <c r="L51"/>
  <c r="K51"/>
  <c r="J51"/>
  <c r="I51"/>
  <c r="M50"/>
  <c r="L50"/>
  <c r="K50"/>
  <c r="J50"/>
  <c r="N50" s="1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N46" s="1"/>
  <c r="I46"/>
  <c r="M45"/>
  <c r="L45"/>
  <c r="K45"/>
  <c r="J45"/>
  <c r="I45"/>
  <c r="M44"/>
  <c r="L44"/>
  <c r="N44" s="1"/>
  <c r="K44"/>
  <c r="J44"/>
  <c r="I44"/>
  <c r="M43"/>
  <c r="L43"/>
  <c r="K43"/>
  <c r="J43"/>
  <c r="I43"/>
  <c r="M42"/>
  <c r="L42"/>
  <c r="K42"/>
  <c r="J42"/>
  <c r="N42" s="1"/>
  <c r="I42"/>
  <c r="M41"/>
  <c r="L41"/>
  <c r="K41"/>
  <c r="J41"/>
  <c r="I41"/>
  <c r="M40"/>
  <c r="L40"/>
  <c r="N40" s="1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N31" s="1"/>
  <c r="M30"/>
  <c r="L30"/>
  <c r="K30"/>
  <c r="J30"/>
  <c r="I30"/>
  <c r="M29"/>
  <c r="L29"/>
  <c r="K29"/>
  <c r="N29" s="1"/>
  <c r="J29"/>
  <c r="I29"/>
  <c r="M28"/>
  <c r="L28"/>
  <c r="N28" s="1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N17" s="1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K99" s="1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N83" s="1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N76" s="1"/>
  <c r="K76"/>
  <c r="J76"/>
  <c r="I76"/>
  <c r="M75"/>
  <c r="L75"/>
  <c r="K75"/>
  <c r="J75"/>
  <c r="I75"/>
  <c r="N75" s="1"/>
  <c r="M74"/>
  <c r="L74"/>
  <c r="K74"/>
  <c r="J74"/>
  <c r="I74"/>
  <c r="M73"/>
  <c r="L73"/>
  <c r="K73"/>
  <c r="N73" s="1"/>
  <c r="J73"/>
  <c r="I73"/>
  <c r="M72"/>
  <c r="L72"/>
  <c r="K72"/>
  <c r="J72"/>
  <c r="I72"/>
  <c r="M71"/>
  <c r="L71"/>
  <c r="K71"/>
  <c r="J71"/>
  <c r="I71"/>
  <c r="N71" s="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N67" s="1"/>
  <c r="M66"/>
  <c r="L66"/>
  <c r="K66"/>
  <c r="J66"/>
  <c r="I66"/>
  <c r="M65"/>
  <c r="L65"/>
  <c r="K65"/>
  <c r="N65" s="1"/>
  <c r="J65"/>
  <c r="I65"/>
  <c r="M64"/>
  <c r="L64"/>
  <c r="K64"/>
  <c r="J64"/>
  <c r="I64"/>
  <c r="M63"/>
  <c r="L63"/>
  <c r="K63"/>
  <c r="J63"/>
  <c r="I63"/>
  <c r="N63" s="1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N59" s="1"/>
  <c r="M58"/>
  <c r="L58"/>
  <c r="K58"/>
  <c r="J58"/>
  <c r="I58"/>
  <c r="M57"/>
  <c r="L57"/>
  <c r="K57"/>
  <c r="N57" s="1"/>
  <c r="J57"/>
  <c r="I57"/>
  <c r="M56"/>
  <c r="L56"/>
  <c r="K56"/>
  <c r="J56"/>
  <c r="I56"/>
  <c r="M55"/>
  <c r="L55"/>
  <c r="K55"/>
  <c r="J55"/>
  <c r="I55"/>
  <c r="N55" s="1"/>
  <c r="M54"/>
  <c r="L54"/>
  <c r="K54"/>
  <c r="J54"/>
  <c r="I54"/>
  <c r="M53"/>
  <c r="L53"/>
  <c r="K53"/>
  <c r="N53" s="1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N49" s="1"/>
  <c r="J49"/>
  <c r="I49"/>
  <c r="M48"/>
  <c r="L48"/>
  <c r="K48"/>
  <c r="J48"/>
  <c r="I48"/>
  <c r="M47"/>
  <c r="L47"/>
  <c r="K47"/>
  <c r="J47"/>
  <c r="I47"/>
  <c r="N47" s="1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N43" s="1"/>
  <c r="M42"/>
  <c r="L42"/>
  <c r="K42"/>
  <c r="J42"/>
  <c r="I42"/>
  <c r="M41"/>
  <c r="L41"/>
  <c r="K41"/>
  <c r="N41" s="1"/>
  <c r="J41"/>
  <c r="I41"/>
  <c r="M40"/>
  <c r="L40"/>
  <c r="K40"/>
  <c r="J40"/>
  <c r="I40"/>
  <c r="M39"/>
  <c r="L39"/>
  <c r="K39"/>
  <c r="J39"/>
  <c r="I39"/>
  <c r="N39" s="1"/>
  <c r="M38"/>
  <c r="L38"/>
  <c r="K38"/>
  <c r="J38"/>
  <c r="I38"/>
  <c r="M37"/>
  <c r="L37"/>
  <c r="K37"/>
  <c r="N37" s="1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N33" s="1"/>
  <c r="J33"/>
  <c r="I33"/>
  <c r="M32"/>
  <c r="L32"/>
  <c r="K32"/>
  <c r="J32"/>
  <c r="I32"/>
  <c r="M31"/>
  <c r="L31"/>
  <c r="K31"/>
  <c r="J31"/>
  <c r="I31"/>
  <c r="N31" s="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N27" s="1"/>
  <c r="M26"/>
  <c r="L26"/>
  <c r="K26"/>
  <c r="J26"/>
  <c r="N26" s="1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N20" s="1"/>
  <c r="K20"/>
  <c r="J20"/>
  <c r="I20"/>
  <c r="M19"/>
  <c r="L19"/>
  <c r="K19"/>
  <c r="J19"/>
  <c r="I19"/>
  <c r="M18"/>
  <c r="L18"/>
  <c r="K18"/>
  <c r="J18"/>
  <c r="N18" s="1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N14" s="1"/>
  <c r="I14"/>
  <c r="M13"/>
  <c r="L13"/>
  <c r="K13"/>
  <c r="J13"/>
  <c r="I13"/>
  <c r="M12"/>
  <c r="L12"/>
  <c r="N12" s="1"/>
  <c r="K12"/>
  <c r="J12"/>
  <c r="I12"/>
  <c r="M11"/>
  <c r="L11"/>
  <c r="K11"/>
  <c r="J11"/>
  <c r="I11"/>
  <c r="M10"/>
  <c r="L10"/>
  <c r="K10"/>
  <c r="J10"/>
  <c r="N10" s="1"/>
  <c r="I10"/>
  <c r="M9"/>
  <c r="L9"/>
  <c r="K9"/>
  <c r="J9"/>
  <c r="I9"/>
  <c r="M8"/>
  <c r="L8"/>
  <c r="N8" s="1"/>
  <c r="K8"/>
  <c r="J8"/>
  <c r="I8"/>
  <c r="M7"/>
  <c r="L7"/>
  <c r="K7"/>
  <c r="J7"/>
  <c r="I7"/>
  <c r="M6"/>
  <c r="L6"/>
  <c r="K6"/>
  <c r="J6"/>
  <c r="J99" s="1"/>
  <c r="I6"/>
  <c r="M5"/>
  <c r="L5"/>
  <c r="K5"/>
  <c r="J5"/>
  <c r="I5"/>
  <c r="M4"/>
  <c r="L4"/>
  <c r="N4" s="1"/>
  <c r="K4"/>
  <c r="J4"/>
  <c r="I4"/>
  <c r="M3"/>
  <c r="M99" s="1"/>
  <c r="L3"/>
  <c r="K3"/>
  <c r="J3"/>
  <c r="I3"/>
  <c r="I99" s="1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N77" s="1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N69" s="1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N61" s="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N53" s="1"/>
  <c r="M52"/>
  <c r="L52"/>
  <c r="K52"/>
  <c r="J52"/>
  <c r="M51"/>
  <c r="L51"/>
  <c r="K51"/>
  <c r="J51"/>
  <c r="M50"/>
  <c r="L50"/>
  <c r="K50"/>
  <c r="J50"/>
  <c r="N50" s="1"/>
  <c r="M49"/>
  <c r="L49"/>
  <c r="K49"/>
  <c r="J49"/>
  <c r="N49" s="1"/>
  <c r="M48"/>
  <c r="L48"/>
  <c r="K48"/>
  <c r="J48"/>
  <c r="M47"/>
  <c r="L47"/>
  <c r="K47"/>
  <c r="J47"/>
  <c r="N47" s="1"/>
  <c r="M46"/>
  <c r="L46"/>
  <c r="K46"/>
  <c r="J46"/>
  <c r="M45"/>
  <c r="L45"/>
  <c r="K45"/>
  <c r="J45"/>
  <c r="M44"/>
  <c r="L44"/>
  <c r="K44"/>
  <c r="J44"/>
  <c r="M43"/>
  <c r="L43"/>
  <c r="K43"/>
  <c r="J43"/>
  <c r="N43" s="1"/>
  <c r="M42"/>
  <c r="L42"/>
  <c r="K42"/>
  <c r="J42"/>
  <c r="M41"/>
  <c r="L41"/>
  <c r="K41"/>
  <c r="J41"/>
  <c r="M40"/>
  <c r="L40"/>
  <c r="K40"/>
  <c r="J40"/>
  <c r="M39"/>
  <c r="L39"/>
  <c r="K39"/>
  <c r="J39"/>
  <c r="N39" s="1"/>
  <c r="M38"/>
  <c r="L38"/>
  <c r="K38"/>
  <c r="J38"/>
  <c r="M37"/>
  <c r="L37"/>
  <c r="K37"/>
  <c r="J37"/>
  <c r="N37" s="1"/>
  <c r="M36"/>
  <c r="L36"/>
  <c r="K36"/>
  <c r="J36"/>
  <c r="M35"/>
  <c r="L35"/>
  <c r="K35"/>
  <c r="J35"/>
  <c r="N35" s="1"/>
  <c r="M34"/>
  <c r="L34"/>
  <c r="K34"/>
  <c r="J34"/>
  <c r="N34" s="1"/>
  <c r="M33"/>
  <c r="L33"/>
  <c r="K33"/>
  <c r="J33"/>
  <c r="N33" s="1"/>
  <c r="M32"/>
  <c r="L32"/>
  <c r="K32"/>
  <c r="J32"/>
  <c r="M31"/>
  <c r="L31"/>
  <c r="K31"/>
  <c r="J31"/>
  <c r="N31" s="1"/>
  <c r="M30"/>
  <c r="L30"/>
  <c r="K30"/>
  <c r="J30"/>
  <c r="M29"/>
  <c r="L29"/>
  <c r="K29"/>
  <c r="J29"/>
  <c r="M28"/>
  <c r="L28"/>
  <c r="K28"/>
  <c r="J28"/>
  <c r="M27"/>
  <c r="L27"/>
  <c r="K27"/>
  <c r="J27"/>
  <c r="N27" s="1"/>
  <c r="M26"/>
  <c r="L26"/>
  <c r="K26"/>
  <c r="J26"/>
  <c r="M25"/>
  <c r="L25"/>
  <c r="K25"/>
  <c r="J25"/>
  <c r="M24"/>
  <c r="L24"/>
  <c r="K24"/>
  <c r="J24"/>
  <c r="M23"/>
  <c r="L23"/>
  <c r="K23"/>
  <c r="J23"/>
  <c r="N23" s="1"/>
  <c r="M22"/>
  <c r="L22"/>
  <c r="K22"/>
  <c r="J22"/>
  <c r="M21"/>
  <c r="L21"/>
  <c r="K21"/>
  <c r="J21"/>
  <c r="N21" s="1"/>
  <c r="M20"/>
  <c r="L20"/>
  <c r="K20"/>
  <c r="J20"/>
  <c r="M19"/>
  <c r="L19"/>
  <c r="K19"/>
  <c r="J19"/>
  <c r="N19" s="1"/>
  <c r="M18"/>
  <c r="L18"/>
  <c r="K18"/>
  <c r="J18"/>
  <c r="M17"/>
  <c r="L17"/>
  <c r="K17"/>
  <c r="J17"/>
  <c r="N17" s="1"/>
  <c r="M16"/>
  <c r="L16"/>
  <c r="K16"/>
  <c r="J16"/>
  <c r="M15"/>
  <c r="L15"/>
  <c r="K15"/>
  <c r="J15"/>
  <c r="N15" s="1"/>
  <c r="M14"/>
  <c r="L14"/>
  <c r="K14"/>
  <c r="J14"/>
  <c r="M13"/>
  <c r="L13"/>
  <c r="K13"/>
  <c r="J13"/>
  <c r="M12"/>
  <c r="L12"/>
  <c r="K12"/>
  <c r="J12"/>
  <c r="M11"/>
  <c r="L11"/>
  <c r="K11"/>
  <c r="J11"/>
  <c r="N11" s="1"/>
  <c r="M10"/>
  <c r="L10"/>
  <c r="K10"/>
  <c r="J10"/>
  <c r="M9"/>
  <c r="L9"/>
  <c r="K9"/>
  <c r="J9"/>
  <c r="M8"/>
  <c r="L8"/>
  <c r="K8"/>
  <c r="J8"/>
  <c r="M7"/>
  <c r="L7"/>
  <c r="K7"/>
  <c r="J7"/>
  <c r="N7" s="1"/>
  <c r="M6"/>
  <c r="L6"/>
  <c r="K6"/>
  <c r="J6"/>
  <c r="M5"/>
  <c r="L5"/>
  <c r="K5"/>
  <c r="J5"/>
  <c r="N5" s="1"/>
  <c r="M4"/>
  <c r="L4"/>
  <c r="K4"/>
  <c r="J4"/>
  <c r="M3"/>
  <c r="L3"/>
  <c r="K3"/>
  <c r="J3"/>
  <c r="J99" s="1"/>
  <c r="M98" i="55"/>
  <c r="L98"/>
  <c r="K98"/>
  <c r="J98"/>
  <c r="N98" s="1"/>
  <c r="I98"/>
  <c r="M97"/>
  <c r="L97"/>
  <c r="K97"/>
  <c r="N97" s="1"/>
  <c r="J97"/>
  <c r="I97"/>
  <c r="M96"/>
  <c r="L96"/>
  <c r="N96" s="1"/>
  <c r="K96"/>
  <c r="J96"/>
  <c r="I96"/>
  <c r="M95"/>
  <c r="L95"/>
  <c r="K95"/>
  <c r="J95"/>
  <c r="I95"/>
  <c r="M94"/>
  <c r="L94"/>
  <c r="K94"/>
  <c r="J94"/>
  <c r="N94" s="1"/>
  <c r="I94"/>
  <c r="M93"/>
  <c r="L93"/>
  <c r="K93"/>
  <c r="N93" s="1"/>
  <c r="J93"/>
  <c r="I93"/>
  <c r="M92"/>
  <c r="L92"/>
  <c r="N92" s="1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N88" s="1"/>
  <c r="K88"/>
  <c r="J88"/>
  <c r="I88"/>
  <c r="M87"/>
  <c r="L87"/>
  <c r="K87"/>
  <c r="J87"/>
  <c r="I87"/>
  <c r="M86"/>
  <c r="L86"/>
  <c r="K86"/>
  <c r="J86"/>
  <c r="I86"/>
  <c r="M85"/>
  <c r="L85"/>
  <c r="K85"/>
  <c r="N85" s="1"/>
  <c r="J85"/>
  <c r="I85"/>
  <c r="M84"/>
  <c r="L84"/>
  <c r="N84" s="1"/>
  <c r="K84"/>
  <c r="J84"/>
  <c r="I84"/>
  <c r="M83"/>
  <c r="L83"/>
  <c r="K83"/>
  <c r="J83"/>
  <c r="I83"/>
  <c r="M82"/>
  <c r="L82"/>
  <c r="K82"/>
  <c r="J82"/>
  <c r="I82"/>
  <c r="M81"/>
  <c r="L81"/>
  <c r="K81"/>
  <c r="N81" s="1"/>
  <c r="J81"/>
  <c r="I81"/>
  <c r="M80"/>
  <c r="L80"/>
  <c r="N80" s="1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N76" s="1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N72" s="1"/>
  <c r="K72"/>
  <c r="J72"/>
  <c r="I72"/>
  <c r="M71"/>
  <c r="L71"/>
  <c r="K71"/>
  <c r="J71"/>
  <c r="I71"/>
  <c r="M70"/>
  <c r="L70"/>
  <c r="K70"/>
  <c r="J70"/>
  <c r="I70"/>
  <c r="M69"/>
  <c r="L69"/>
  <c r="K69"/>
  <c r="N69" s="1"/>
  <c r="J69"/>
  <c r="I69"/>
  <c r="M68"/>
  <c r="L68"/>
  <c r="N68" s="1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N64" s="1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N19" s="1"/>
  <c r="M18"/>
  <c r="L18"/>
  <c r="K18"/>
  <c r="J18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N6" s="1"/>
  <c r="I6"/>
  <c r="M5"/>
  <c r="L5"/>
  <c r="K5"/>
  <c r="N5" s="1"/>
  <c r="J5"/>
  <c r="I5"/>
  <c r="M4"/>
  <c r="L4"/>
  <c r="L99" s="1"/>
  <c r="K4"/>
  <c r="J4"/>
  <c r="I4"/>
  <c r="M3"/>
  <c r="L3"/>
  <c r="K3"/>
  <c r="J3"/>
  <c r="I3"/>
  <c r="B4" i="63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62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C38"/>
  <c r="L38" i="66" s="1"/>
  <c r="P38" s="1"/>
  <c r="E38" i="58" s="1"/>
  <c r="C39" i="39"/>
  <c r="C40"/>
  <c r="C41"/>
  <c r="C42"/>
  <c r="L42" i="66" s="1"/>
  <c r="P42" s="1"/>
  <c r="E42" i="58" s="1"/>
  <c r="C43" i="39"/>
  <c r="C44"/>
  <c r="C45"/>
  <c r="C46"/>
  <c r="L46" i="66" s="1"/>
  <c r="P46" s="1"/>
  <c r="E46" i="58" s="1"/>
  <c r="C47" i="39"/>
  <c r="C48"/>
  <c r="C49"/>
  <c r="C50"/>
  <c r="L50" i="66" s="1"/>
  <c r="P50" s="1"/>
  <c r="E50" i="58" s="1"/>
  <c r="C51" i="39"/>
  <c r="C52"/>
  <c r="C53"/>
  <c r="C54"/>
  <c r="L54" i="66" s="1"/>
  <c r="P54" s="1"/>
  <c r="E54" i="58" s="1"/>
  <c r="C55" i="39"/>
  <c r="C56"/>
  <c r="C57"/>
  <c r="C58"/>
  <c r="L58" i="66" s="1"/>
  <c r="P58" s="1"/>
  <c r="E58" i="58" s="1"/>
  <c r="C59" i="39"/>
  <c r="C60"/>
  <c r="C61"/>
  <c r="C62"/>
  <c r="L62" i="66" s="1"/>
  <c r="P62" s="1"/>
  <c r="E62" i="58" s="1"/>
  <c r="C63" i="39"/>
  <c r="C64"/>
  <c r="C65"/>
  <c r="C66"/>
  <c r="L66" i="66" s="1"/>
  <c r="P66" s="1"/>
  <c r="E66" i="58" s="1"/>
  <c r="C67" i="39"/>
  <c r="C68"/>
  <c r="C69"/>
  <c r="C70"/>
  <c r="L70" i="66" s="1"/>
  <c r="P70" s="1"/>
  <c r="E70" i="58" s="1"/>
  <c r="C71" i="39"/>
  <c r="C72"/>
  <c r="C73"/>
  <c r="C74"/>
  <c r="L74" i="66" s="1"/>
  <c r="P74" s="1"/>
  <c r="E74" i="58" s="1"/>
  <c r="C75" i="39"/>
  <c r="C76"/>
  <c r="C77"/>
  <c r="C78"/>
  <c r="L78" i="66" s="1"/>
  <c r="P78" s="1"/>
  <c r="E78" i="58" s="1"/>
  <c r="C79" i="39"/>
  <c r="C80"/>
  <c r="C81"/>
  <c r="C82"/>
  <c r="L82" i="66" s="1"/>
  <c r="P82" s="1"/>
  <c r="E82" i="58" s="1"/>
  <c r="C83" i="39"/>
  <c r="C84"/>
  <c r="C85"/>
  <c r="C86"/>
  <c r="L86" i="66" s="1"/>
  <c r="P86" s="1"/>
  <c r="E86" i="58" s="1"/>
  <c r="C87" i="39"/>
  <c r="C88"/>
  <c r="C89"/>
  <c r="C90"/>
  <c r="L90" i="66" s="1"/>
  <c r="P90" s="1"/>
  <c r="E90" i="58" s="1"/>
  <c r="C91" i="39"/>
  <c r="C92"/>
  <c r="C93"/>
  <c r="C94"/>
  <c r="L94" i="66" s="1"/>
  <c r="P94" s="1"/>
  <c r="E94" i="58" s="1"/>
  <c r="C95" i="39"/>
  <c r="L95" i="66" s="1"/>
  <c r="M95" s="1"/>
  <c r="D95" i="57" s="1"/>
  <c r="C96" i="39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K95"/>
  <c r="F95"/>
  <c r="K94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K90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K8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K82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K78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K74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K70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K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K62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K58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K54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K50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K4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K42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K38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N84"/>
  <c r="F84"/>
  <c r="U83"/>
  <c r="U82"/>
  <c r="F82"/>
  <c r="U81"/>
  <c r="N81"/>
  <c r="U80"/>
  <c r="F80"/>
  <c r="U79"/>
  <c r="U78"/>
  <c r="F78"/>
  <c r="U77"/>
  <c r="U76"/>
  <c r="F76"/>
  <c r="U75"/>
  <c r="U74"/>
  <c r="F74"/>
  <c r="U73"/>
  <c r="U72"/>
  <c r="N72"/>
  <c r="F72"/>
  <c r="U71"/>
  <c r="U70"/>
  <c r="F70"/>
  <c r="U69"/>
  <c r="N69"/>
  <c r="U68"/>
  <c r="F68"/>
  <c r="U67"/>
  <c r="U66"/>
  <c r="N66"/>
  <c r="F66"/>
  <c r="U65"/>
  <c r="U64"/>
  <c r="F64"/>
  <c r="U63"/>
  <c r="U62"/>
  <c r="F62"/>
  <c r="U61"/>
  <c r="U60"/>
  <c r="F60"/>
  <c r="U59"/>
  <c r="U58"/>
  <c r="F58"/>
  <c r="U57"/>
  <c r="U56"/>
  <c r="N56"/>
  <c r="F56"/>
  <c r="U55"/>
  <c r="U54"/>
  <c r="F54"/>
  <c r="U53"/>
  <c r="N53"/>
  <c r="U52"/>
  <c r="F52"/>
  <c r="U51"/>
  <c r="U50"/>
  <c r="F50"/>
  <c r="U49"/>
  <c r="U48"/>
  <c r="F48"/>
  <c r="U47"/>
  <c r="F47"/>
  <c r="U46"/>
  <c r="F46"/>
  <c r="U45"/>
  <c r="U44"/>
  <c r="N44"/>
  <c r="F44"/>
  <c r="U43"/>
  <c r="U42"/>
  <c r="F42"/>
  <c r="U41"/>
  <c r="N41"/>
  <c r="U40"/>
  <c r="F40"/>
  <c r="U39"/>
  <c r="U38"/>
  <c r="F38"/>
  <c r="U37"/>
  <c r="U36"/>
  <c r="N36"/>
  <c r="F36"/>
  <c r="U35"/>
  <c r="U34"/>
  <c r="F34"/>
  <c r="U33"/>
  <c r="N33"/>
  <c r="U32"/>
  <c r="F32"/>
  <c r="U31"/>
  <c r="U30"/>
  <c r="N30"/>
  <c r="F30"/>
  <c r="U29"/>
  <c r="U28"/>
  <c r="F28"/>
  <c r="U27"/>
  <c r="N27"/>
  <c r="U26"/>
  <c r="F26"/>
  <c r="U25"/>
  <c r="U24"/>
  <c r="F24"/>
  <c r="U23"/>
  <c r="F23"/>
  <c r="U22"/>
  <c r="F22"/>
  <c r="U21"/>
  <c r="U20"/>
  <c r="N20"/>
  <c r="F20"/>
  <c r="U19"/>
  <c r="U18"/>
  <c r="F18"/>
  <c r="U17"/>
  <c r="N17"/>
  <c r="U16"/>
  <c r="F16"/>
  <c r="U15"/>
  <c r="U14"/>
  <c r="N14"/>
  <c r="F14"/>
  <c r="U13"/>
  <c r="U12"/>
  <c r="F12"/>
  <c r="U11"/>
  <c r="U10"/>
  <c r="F10"/>
  <c r="U9"/>
  <c r="U8"/>
  <c r="F8"/>
  <c r="U7"/>
  <c r="U6"/>
  <c r="N6"/>
  <c r="F6"/>
  <c r="U5"/>
  <c r="U4"/>
  <c r="F4"/>
  <c r="U3"/>
  <c r="J99"/>
  <c r="A1"/>
  <c r="T99" i="62"/>
  <c r="S99"/>
  <c r="R99"/>
  <c r="Q99"/>
  <c r="P99"/>
  <c r="U98"/>
  <c r="F98"/>
  <c r="U97"/>
  <c r="U96"/>
  <c r="N96"/>
  <c r="F96"/>
  <c r="U95"/>
  <c r="U94"/>
  <c r="F94"/>
  <c r="AD93"/>
  <c r="U93"/>
  <c r="AD92"/>
  <c r="U92"/>
  <c r="F92"/>
  <c r="U91"/>
  <c r="U90"/>
  <c r="N90"/>
  <c r="F90"/>
  <c r="AD89"/>
  <c r="U89"/>
  <c r="N89"/>
  <c r="AD88"/>
  <c r="U88"/>
  <c r="N88"/>
  <c r="F88"/>
  <c r="U87"/>
  <c r="U86"/>
  <c r="F86"/>
  <c r="AD85"/>
  <c r="U85"/>
  <c r="U84"/>
  <c r="F84"/>
  <c r="U83"/>
  <c r="U82"/>
  <c r="F82"/>
  <c r="U81"/>
  <c r="U80"/>
  <c r="F80"/>
  <c r="U79"/>
  <c r="AC78"/>
  <c r="U78"/>
  <c r="F78"/>
  <c r="U77"/>
  <c r="U76"/>
  <c r="F76"/>
  <c r="U75"/>
  <c r="U74"/>
  <c r="F74"/>
  <c r="U73"/>
  <c r="N73"/>
  <c r="U72"/>
  <c r="F72"/>
  <c r="U71"/>
  <c r="U70"/>
  <c r="N70"/>
  <c r="F70"/>
  <c r="AD69"/>
  <c r="U69"/>
  <c r="N69"/>
  <c r="U68"/>
  <c r="F68"/>
  <c r="U67"/>
  <c r="AD66"/>
  <c r="U66"/>
  <c r="F66"/>
  <c r="AD65"/>
  <c r="U65"/>
  <c r="U64"/>
  <c r="F64"/>
  <c r="U63"/>
  <c r="AC62"/>
  <c r="U62"/>
  <c r="F62"/>
  <c r="U61"/>
  <c r="U60"/>
  <c r="F60"/>
  <c r="U59"/>
  <c r="U58"/>
  <c r="F58"/>
  <c r="U57"/>
  <c r="N57"/>
  <c r="U56"/>
  <c r="F56"/>
  <c r="U55"/>
  <c r="U54"/>
  <c r="N54"/>
  <c r="F54"/>
  <c r="AD53"/>
  <c r="U53"/>
  <c r="N53"/>
  <c r="U52"/>
  <c r="F52"/>
  <c r="U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A1"/>
  <c r="T99" i="61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U74"/>
  <c r="F74"/>
  <c r="U73"/>
  <c r="U72"/>
  <c r="N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N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N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N30"/>
  <c r="F30"/>
  <c r="U29"/>
  <c r="U28"/>
  <c r="N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F53"/>
  <c r="U52"/>
  <c r="F52"/>
  <c r="U51"/>
  <c r="N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F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N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M99"/>
  <c r="L99"/>
  <c r="K99"/>
  <c r="A1"/>
  <c r="T99" i="55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F67"/>
  <c r="U66"/>
  <c r="F66"/>
  <c r="U65"/>
  <c r="N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N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F6"/>
  <c r="U5"/>
  <c r="U4"/>
  <c r="F4"/>
  <c r="U3"/>
  <c r="A1"/>
  <c r="N6" i="57" l="1"/>
  <c r="K99" i="63"/>
  <c r="L99"/>
  <c r="F89" i="58"/>
  <c r="N98" i="61"/>
  <c r="C99" i="63"/>
  <c r="F9"/>
  <c r="F9" i="62"/>
  <c r="C99" i="56"/>
  <c r="C99" i="55"/>
  <c r="F55"/>
  <c r="K99" i="66"/>
  <c r="C99" i="57"/>
  <c r="F29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O92" i="65"/>
  <c r="D92" i="56" s="1"/>
  <c r="G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O30" s="1"/>
  <c r="N38"/>
  <c r="N42"/>
  <c r="N46"/>
  <c r="N54"/>
  <c r="N58"/>
  <c r="N62"/>
  <c r="N66"/>
  <c r="N70"/>
  <c r="N74"/>
  <c r="N78"/>
  <c r="N9"/>
  <c r="O9" s="1"/>
  <c r="N13"/>
  <c r="N25"/>
  <c r="N29"/>
  <c r="N4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O39" s="1"/>
  <c r="N41"/>
  <c r="N50"/>
  <c r="N54"/>
  <c r="N57"/>
  <c r="N3"/>
  <c r="N11"/>
  <c r="N21"/>
  <c r="N27"/>
  <c r="N37"/>
  <c r="N43"/>
  <c r="O43" s="1"/>
  <c r="N53"/>
  <c r="N59"/>
  <c r="O59" s="1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N63"/>
  <c r="O63" s="1"/>
  <c r="N66"/>
  <c r="N67"/>
  <c r="N70"/>
  <c r="O70" s="1"/>
  <c r="N71"/>
  <c r="O71" s="1"/>
  <c r="N74"/>
  <c r="N75"/>
  <c r="O75" s="1"/>
  <c r="N78"/>
  <c r="O78" s="1"/>
  <c r="N79"/>
  <c r="N82"/>
  <c r="N83"/>
  <c r="O83" s="1"/>
  <c r="N86"/>
  <c r="O86" s="1"/>
  <c r="N87"/>
  <c r="O87" s="1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N52"/>
  <c r="O52" s="1"/>
  <c r="N55"/>
  <c r="N56"/>
  <c r="O56" s="1"/>
  <c r="N59"/>
  <c r="N60"/>
  <c r="N63"/>
  <c r="O63" s="1"/>
  <c r="N64"/>
  <c r="O64" s="1"/>
  <c r="N67"/>
  <c r="N68"/>
  <c r="N71"/>
  <c r="O71" s="1"/>
  <c r="N72"/>
  <c r="O72" s="1"/>
  <c r="N75"/>
  <c r="N76"/>
  <c r="O76" s="1"/>
  <c r="N79"/>
  <c r="O79" s="1"/>
  <c r="N80"/>
  <c r="O80" s="1"/>
  <c r="N83"/>
  <c r="N84"/>
  <c r="N87"/>
  <c r="O87" s="1"/>
  <c r="N88"/>
  <c r="N91"/>
  <c r="O91" s="1"/>
  <c r="N92"/>
  <c r="O92" s="1"/>
  <c r="N95"/>
  <c r="N96"/>
  <c r="O96" s="1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O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V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32"/>
  <c r="V40"/>
  <c r="V47"/>
  <c r="V59"/>
  <c r="V16"/>
  <c r="O16"/>
  <c r="V24"/>
  <c r="V87"/>
  <c r="V98"/>
  <c r="O98"/>
  <c r="O19" i="56"/>
  <c r="V24"/>
  <c r="V26"/>
  <c r="V35"/>
  <c r="V40"/>
  <c r="V51"/>
  <c r="O51"/>
  <c r="V40" i="57"/>
  <c r="N8" i="55"/>
  <c r="F9"/>
  <c r="I99"/>
  <c r="M99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29" i="56"/>
  <c r="V74" i="55"/>
  <c r="V82"/>
  <c r="V15" i="56"/>
  <c r="V31"/>
  <c r="O31"/>
  <c r="V36"/>
  <c r="V38"/>
  <c r="V47"/>
  <c r="O47"/>
  <c r="V52"/>
  <c r="V59"/>
  <c r="V62"/>
  <c r="V67"/>
  <c r="V83"/>
  <c r="V91"/>
  <c r="V94"/>
  <c r="V36" i="57"/>
  <c r="V68"/>
  <c r="V5" i="58"/>
  <c r="V12" i="55"/>
  <c r="V28"/>
  <c r="V44"/>
  <c r="V60"/>
  <c r="V95"/>
  <c r="O11" i="56"/>
  <c r="O18"/>
  <c r="O27"/>
  <c r="V32"/>
  <c r="O34"/>
  <c r="V48"/>
  <c r="B99" i="55"/>
  <c r="F3"/>
  <c r="K99"/>
  <c r="O3"/>
  <c r="F5"/>
  <c r="G18"/>
  <c r="O19"/>
  <c r="N20"/>
  <c r="F21"/>
  <c r="G34"/>
  <c r="O35"/>
  <c r="N36"/>
  <c r="O36" s="1"/>
  <c r="F37"/>
  <c r="G50"/>
  <c r="O51"/>
  <c r="N52"/>
  <c r="O52" s="1"/>
  <c r="F53"/>
  <c r="O68"/>
  <c r="O76"/>
  <c r="O84"/>
  <c r="O5" i="56"/>
  <c r="O69"/>
  <c r="V78" i="55"/>
  <c r="V86"/>
  <c r="O91"/>
  <c r="V91"/>
  <c r="V7" i="56"/>
  <c r="V23"/>
  <c r="O23"/>
  <c r="V28"/>
  <c r="V30"/>
  <c r="V39"/>
  <c r="O39"/>
  <c r="V44"/>
  <c r="V63"/>
  <c r="V71"/>
  <c r="V79"/>
  <c r="V87"/>
  <c r="J99" i="55"/>
  <c r="N24"/>
  <c r="O24" s="1"/>
  <c r="N40"/>
  <c r="O40" s="1"/>
  <c r="N56"/>
  <c r="O56" s="1"/>
  <c r="O96"/>
  <c r="V38" i="58"/>
  <c r="V54"/>
  <c r="V70"/>
  <c r="V63" i="55"/>
  <c r="V71"/>
  <c r="V75"/>
  <c r="V79"/>
  <c r="V83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34"/>
  <c r="V50"/>
  <c r="V53"/>
  <c r="V69"/>
  <c r="V82"/>
  <c r="V98"/>
  <c r="V64" i="55"/>
  <c r="V68"/>
  <c r="V72"/>
  <c r="V76"/>
  <c r="V80"/>
  <c r="V84"/>
  <c r="V88"/>
  <c r="V92"/>
  <c r="V96"/>
  <c r="F3" i="56"/>
  <c r="F99" s="1"/>
  <c r="V13"/>
  <c r="V29"/>
  <c r="V45"/>
  <c r="V65"/>
  <c r="V81"/>
  <c r="V97"/>
  <c r="N3" i="57"/>
  <c r="V33" i="58"/>
  <c r="N3" i="56"/>
  <c r="G88" i="57"/>
  <c r="N90"/>
  <c r="F91"/>
  <c r="K99" i="58"/>
  <c r="U99"/>
  <c r="F9"/>
  <c r="F17"/>
  <c r="V26"/>
  <c r="V29"/>
  <c r="V45"/>
  <c r="V61"/>
  <c r="V77"/>
  <c r="V93"/>
  <c r="N78" i="57"/>
  <c r="F79"/>
  <c r="N94"/>
  <c r="N98"/>
  <c r="J99" i="58"/>
  <c r="N3"/>
  <c r="N6"/>
  <c r="O6" s="1"/>
  <c r="N14"/>
  <c r="N22"/>
  <c r="V43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G3" i="56" l="1"/>
  <c r="V33"/>
  <c r="V17"/>
  <c r="O77"/>
  <c r="O97"/>
  <c r="O81"/>
  <c r="O13"/>
  <c r="V30" i="58"/>
  <c r="V37" i="56"/>
  <c r="V21"/>
  <c r="O74"/>
  <c r="O93"/>
  <c r="V50"/>
  <c r="V94" i="55"/>
  <c r="O17"/>
  <c r="O57" i="56"/>
  <c r="O14" i="58"/>
  <c r="O6" i="57"/>
  <c r="O89" i="56"/>
  <c r="O45"/>
  <c r="V61"/>
  <c r="V25" i="58"/>
  <c r="O20" i="55"/>
  <c r="O85" i="56"/>
  <c r="O11" i="55"/>
  <c r="O74" i="58"/>
  <c r="O66"/>
  <c r="O93"/>
  <c r="O77"/>
  <c r="O61"/>
  <c r="O53"/>
  <c r="O45"/>
  <c r="O37"/>
  <c r="O29"/>
  <c r="O21"/>
  <c r="O42"/>
  <c r="O26"/>
  <c r="O62" i="56"/>
  <c r="O58"/>
  <c r="O46"/>
  <c r="O42"/>
  <c r="O38"/>
  <c r="O26"/>
  <c r="O14"/>
  <c r="O6"/>
  <c r="O54"/>
  <c r="O95"/>
  <c r="O10"/>
  <c r="O41"/>
  <c r="O74" i="55"/>
  <c r="O66"/>
  <c r="O27"/>
  <c r="O9" i="58"/>
  <c r="F99" i="63"/>
  <c r="O66" i="56"/>
  <c r="O55"/>
  <c r="V46"/>
  <c r="O98"/>
  <c r="O83"/>
  <c r="O78"/>
  <c r="O70"/>
  <c r="V53"/>
  <c r="V42"/>
  <c r="O25"/>
  <c r="O22"/>
  <c r="V14"/>
  <c r="V6"/>
  <c r="O82"/>
  <c r="V58"/>
  <c r="E99"/>
  <c r="G12"/>
  <c r="V12" s="1"/>
  <c r="G8"/>
  <c r="V8" s="1"/>
  <c r="G4"/>
  <c r="V4" s="1"/>
  <c r="V95"/>
  <c r="O90"/>
  <c r="O88"/>
  <c r="O84"/>
  <c r="O75"/>
  <c r="O67"/>
  <c r="O60"/>
  <c r="O59"/>
  <c r="V54"/>
  <c r="O48"/>
  <c r="V43"/>
  <c r="O36"/>
  <c r="V10"/>
  <c r="O90" i="55"/>
  <c r="O82"/>
  <c r="O67"/>
  <c r="O62"/>
  <c r="V27"/>
  <c r="E99"/>
  <c r="O13"/>
  <c r="O7"/>
  <c r="O95"/>
  <c r="O22"/>
  <c r="D99"/>
  <c r="O9"/>
  <c r="G59" i="58"/>
  <c r="O59" s="1"/>
  <c r="G27"/>
  <c r="V27" s="1"/>
  <c r="O97"/>
  <c r="O75"/>
  <c r="V59"/>
  <c r="O27"/>
  <c r="G69" i="57"/>
  <c r="O69" s="1"/>
  <c r="G61"/>
  <c r="V61" s="1"/>
  <c r="O56"/>
  <c r="G37"/>
  <c r="O37" s="1"/>
  <c r="G21"/>
  <c r="V21" s="1"/>
  <c r="G13"/>
  <c r="O13" s="1"/>
  <c r="O44"/>
  <c r="O24"/>
  <c r="O4"/>
  <c r="G91" i="58"/>
  <c r="O91" s="1"/>
  <c r="V81"/>
  <c r="V65"/>
  <c r="O57"/>
  <c r="V41"/>
  <c r="V21"/>
  <c r="E99"/>
  <c r="V42"/>
  <c r="O22"/>
  <c r="O17"/>
  <c r="D99"/>
  <c r="G93" i="57"/>
  <c r="V93" s="1"/>
  <c r="G77"/>
  <c r="V77" s="1"/>
  <c r="G66"/>
  <c r="V66" s="1"/>
  <c r="G53"/>
  <c r="O53" s="1"/>
  <c r="G45"/>
  <c r="O45" s="1"/>
  <c r="G30"/>
  <c r="V30" s="1"/>
  <c r="G29"/>
  <c r="V29" s="1"/>
  <c r="G25"/>
  <c r="V25" s="1"/>
  <c r="G9"/>
  <c r="V9" s="1"/>
  <c r="G5"/>
  <c r="V5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V13"/>
  <c r="O8" i="56"/>
  <c r="O12"/>
  <c r="O4"/>
  <c r="O16"/>
  <c r="V69" i="57"/>
  <c r="O61"/>
  <c r="V37"/>
  <c r="O25"/>
  <c r="V45"/>
  <c r="O30"/>
  <c r="V91" i="58"/>
  <c r="O80"/>
  <c r="O56"/>
  <c r="O93" i="57"/>
  <c r="O77"/>
  <c r="V53"/>
  <c r="O29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CM7"/>
  <c r="DA7"/>
  <c r="BY91"/>
  <c r="CO93"/>
  <c r="CT95"/>
  <c r="DA95"/>
  <c r="BY46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DJ32" s="1"/>
  <c r="F32" i="40" s="1"/>
  <c r="BT28" i="54"/>
  <c r="BT24"/>
  <c r="BT8"/>
  <c r="CZ97"/>
  <c r="CZ77"/>
  <c r="CZ6"/>
  <c r="CV4"/>
  <c r="BM96"/>
  <c r="DI96" s="1"/>
  <c r="E96" i="40" s="1"/>
  <c r="BM84" i="54"/>
  <c r="BM67"/>
  <c r="BM62"/>
  <c r="DI62" s="1"/>
  <c r="E62" i="40" s="1"/>
  <c r="BM56" i="54"/>
  <c r="BM42"/>
  <c r="DI42" s="1"/>
  <c r="E42" i="40" s="1"/>
  <c r="BM40" i="54"/>
  <c r="BM16"/>
  <c r="BM4"/>
  <c r="CO5"/>
  <c r="BF96"/>
  <c r="BF56"/>
  <c r="DH56" s="1"/>
  <c r="D56" i="40" s="1"/>
  <c r="BF46" i="54"/>
  <c r="BF42"/>
  <c r="DH42" s="1"/>
  <c r="D42" i="40" s="1"/>
  <c r="BF32" i="54"/>
  <c r="BF28"/>
  <c r="BF24"/>
  <c r="BF16"/>
  <c r="BF14"/>
  <c r="DH14" s="1"/>
  <c r="D14" i="40" s="1"/>
  <c r="CG10" i="54"/>
  <c r="AY96"/>
  <c r="AY93"/>
  <c r="DG93" s="1"/>
  <c r="C93" i="40" s="1"/>
  <c r="AY70" i="54"/>
  <c r="AY67"/>
  <c r="AY51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J43" s="1"/>
  <c r="F43" i="40" s="1"/>
  <c r="DA44" i="5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DJ83" s="1"/>
  <c r="F83" i="40" s="1"/>
  <c r="BT86" i="54"/>
  <c r="DJ86" s="1"/>
  <c r="F86" i="40" s="1"/>
  <c r="BT89" i="54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BM58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BM38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BF91"/>
  <c r="DJ91"/>
  <c r="F91" i="40" s="1"/>
  <c r="BF92" i="54"/>
  <c r="DH92" s="1"/>
  <c r="D92" i="40" s="1"/>
  <c r="BF97" i="54"/>
  <c r="BF17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BF6"/>
  <c r="DH6" s="1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BF60"/>
  <c r="BF63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BF77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AY4"/>
  <c r="AY6"/>
  <c r="DG6" s="1"/>
  <c r="C6" i="40" s="1"/>
  <c r="AY8" i="54"/>
  <c r="AY9"/>
  <c r="AY15"/>
  <c r="DG15" s="1"/>
  <c r="C15" i="40" s="1"/>
  <c r="DJ15" i="54"/>
  <c r="F15" i="40" s="1"/>
  <c r="AY17" i="54"/>
  <c r="DG17" s="1"/>
  <c r="C17" i="40" s="1"/>
  <c r="AY19" i="54"/>
  <c r="DJ19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AY62"/>
  <c r="DG62" s="1"/>
  <c r="C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AY36"/>
  <c r="CE36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CE77" i="54"/>
  <c r="CE93"/>
  <c r="AY10"/>
  <c r="DG10" s="1"/>
  <c r="C10" i="40" s="1"/>
  <c r="DF34" i="54"/>
  <c r="B34" i="40" s="1"/>
  <c r="AY56" i="54"/>
  <c r="AY89"/>
  <c r="CE89"/>
  <c r="AY91"/>
  <c r="AY92"/>
  <c r="AY9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G8" i="54"/>
  <c r="C8" i="40" s="1"/>
  <c r="DJ8" i="54"/>
  <c r="F8" i="40" s="1"/>
  <c r="DI9" i="54"/>
  <c r="E9" i="40" s="1"/>
  <c r="DI11" i="54"/>
  <c r="E11" i="40" s="1"/>
  <c r="AR17" i="54"/>
  <c r="DF17" s="1"/>
  <c r="B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I56" i="54"/>
  <c r="E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J6" i="54"/>
  <c r="F6" i="40" s="1"/>
  <c r="DG14" i="54"/>
  <c r="C14" i="40" s="1"/>
  <c r="AR23" i="54"/>
  <c r="DF23" s="1"/>
  <c r="B23" i="40" s="1"/>
  <c r="DJ29" i="54"/>
  <c r="F29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AR63" i="54"/>
  <c r="DF63" s="1"/>
  <c r="B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5" i="54"/>
  <c r="C25" i="40" s="1"/>
  <c r="DI28" i="54"/>
  <c r="E28" i="40" s="1"/>
  <c r="AR30" i="54"/>
  <c r="DF30" s="1"/>
  <c r="B30" i="40" s="1"/>
  <c r="DG30" i="54"/>
  <c r="C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74" i="54" l="1"/>
  <c r="CP35"/>
  <c r="CB42"/>
  <c r="DD38"/>
  <c r="CB26"/>
  <c r="CW22"/>
  <c r="CB18"/>
  <c r="CB10"/>
  <c r="CI15"/>
  <c r="CP7"/>
  <c r="CW90"/>
  <c r="CW82"/>
  <c r="CW78"/>
  <c r="DD81"/>
  <c r="DD77"/>
  <c r="DD90"/>
  <c r="DD53"/>
  <c r="DD70"/>
  <c r="CI36"/>
  <c r="CP18"/>
  <c r="CP10"/>
  <c r="CI16"/>
  <c r="DD11"/>
  <c r="DD20"/>
  <c r="DD59"/>
  <c r="CP36"/>
  <c r="DD41"/>
  <c r="DD25"/>
  <c r="CW10"/>
  <c r="DD7"/>
  <c r="CI7"/>
  <c r="DD42"/>
  <c r="DD87"/>
  <c r="DD71"/>
  <c r="DD55"/>
  <c r="DD66"/>
  <c r="CW86"/>
  <c r="CW46"/>
  <c r="CW16"/>
  <c r="CW15"/>
  <c r="CW8"/>
  <c r="CW48"/>
  <c r="CW38"/>
  <c r="CP38"/>
  <c r="CP34"/>
  <c r="CP14"/>
  <c r="D6" i="40"/>
  <c r="AE6" i="27" s="1"/>
  <c r="DK6" i="54"/>
  <c r="CP44"/>
  <c r="CP15"/>
  <c r="CP12"/>
  <c r="CI50"/>
  <c r="DK5"/>
  <c r="CI68"/>
  <c r="CI34"/>
  <c r="CI37"/>
  <c r="CI17"/>
  <c r="CB61"/>
  <c r="CB37"/>
  <c r="CB30"/>
  <c r="CB38"/>
  <c r="AE101" i="52"/>
  <c r="DD85" i="54"/>
  <c r="CI40"/>
  <c r="CP41"/>
  <c r="CP25"/>
  <c r="CI6"/>
  <c r="CP5"/>
  <c r="P98" i="38"/>
  <c r="L98" i="26" s="1"/>
  <c r="P97" i="38"/>
  <c r="L97" i="26" s="1"/>
  <c r="P96" i="38"/>
  <c r="P95"/>
  <c r="P94"/>
  <c r="P93"/>
  <c r="L93" i="26" s="1"/>
  <c r="P92" i="38"/>
  <c r="P91"/>
  <c r="P90"/>
  <c r="P89"/>
  <c r="L89" i="26" s="1"/>
  <c r="P88" i="38"/>
  <c r="P87"/>
  <c r="P86"/>
  <c r="P85"/>
  <c r="L85" i="26" s="1"/>
  <c r="P84" i="38"/>
  <c r="P83"/>
  <c r="P82"/>
  <c r="P81"/>
  <c r="L81" i="26" s="1"/>
  <c r="P80" i="38"/>
  <c r="P79"/>
  <c r="P78"/>
  <c r="P77"/>
  <c r="L77" i="26" s="1"/>
  <c r="P76" i="38"/>
  <c r="P75"/>
  <c r="P74"/>
  <c r="P73"/>
  <c r="L73" i="26" s="1"/>
  <c r="P72" i="38"/>
  <c r="P71"/>
  <c r="P70"/>
  <c r="P69"/>
  <c r="L69" i="26" s="1"/>
  <c r="P68" i="38"/>
  <c r="P67"/>
  <c r="P66"/>
  <c r="P65"/>
  <c r="L65" i="26" s="1"/>
  <c r="P64" i="38"/>
  <c r="P63"/>
  <c r="P62"/>
  <c r="P61"/>
  <c r="L61" i="26" s="1"/>
  <c r="P60" i="38"/>
  <c r="P59"/>
  <c r="P58"/>
  <c r="P57"/>
  <c r="L57" i="26" s="1"/>
  <c r="P56" i="38"/>
  <c r="P55"/>
  <c r="P54"/>
  <c r="P53"/>
  <c r="L53" i="26" s="1"/>
  <c r="P52" i="38"/>
  <c r="P51"/>
  <c r="P50"/>
  <c r="P49"/>
  <c r="L49" i="26" s="1"/>
  <c r="P48" i="38"/>
  <c r="P47"/>
  <c r="P46"/>
  <c r="P45"/>
  <c r="L45" i="26" s="1"/>
  <c r="P44" i="38"/>
  <c r="P43"/>
  <c r="P42"/>
  <c r="P41"/>
  <c r="L41" i="26" s="1"/>
  <c r="P40" i="38"/>
  <c r="P39"/>
  <c r="P38"/>
  <c r="P37"/>
  <c r="L37" i="26" s="1"/>
  <c r="P36" i="38"/>
  <c r="P35"/>
  <c r="P34"/>
  <c r="P33"/>
  <c r="L33" i="26" s="1"/>
  <c r="P32" i="38"/>
  <c r="P31"/>
  <c r="P30"/>
  <c r="P29"/>
  <c r="L29" i="26" s="1"/>
  <c r="P28" i="38"/>
  <c r="P27"/>
  <c r="P26"/>
  <c r="P25"/>
  <c r="L25" i="26" s="1"/>
  <c r="P24" i="38"/>
  <c r="P23"/>
  <c r="P22"/>
  <c r="P21"/>
  <c r="L21" i="26" s="1"/>
  <c r="P20" i="38"/>
  <c r="P19"/>
  <c r="P18"/>
  <c r="P17"/>
  <c r="L17" i="26" s="1"/>
  <c r="P16" i="38"/>
  <c r="P15"/>
  <c r="P14"/>
  <c r="P13"/>
  <c r="L13" i="26" s="1"/>
  <c r="P12" i="38"/>
  <c r="P11"/>
  <c r="P10"/>
  <c r="P9"/>
  <c r="L9" i="26" s="1"/>
  <c r="P8" i="38"/>
  <c r="P7"/>
  <c r="P6"/>
  <c r="P5"/>
  <c r="L5" i="26" s="1"/>
  <c r="P4" i="38"/>
  <c r="P3"/>
  <c r="Q98"/>
  <c r="L98" i="27" s="1"/>
  <c r="Q97" i="38"/>
  <c r="L97" i="27" s="1"/>
  <c r="Q96" i="38"/>
  <c r="Q95"/>
  <c r="Q94"/>
  <c r="Q93"/>
  <c r="L93" i="27" s="1"/>
  <c r="Q92" i="38"/>
  <c r="Q91"/>
  <c r="Q90"/>
  <c r="Q89"/>
  <c r="L89" i="27" s="1"/>
  <c r="Q88" i="38"/>
  <c r="Q87"/>
  <c r="Q86"/>
  <c r="Q85"/>
  <c r="L85" i="27" s="1"/>
  <c r="Q84" i="38"/>
  <c r="Q83"/>
  <c r="Q82"/>
  <c r="Q81"/>
  <c r="L81" i="27" s="1"/>
  <c r="Q80" i="38"/>
  <c r="Q79"/>
  <c r="Q78"/>
  <c r="Q77"/>
  <c r="L77" i="27" s="1"/>
  <c r="Q76" i="38"/>
  <c r="Q75"/>
  <c r="Q74"/>
  <c r="Q73"/>
  <c r="L73" i="27" s="1"/>
  <c r="Q72" i="38"/>
  <c r="Q71"/>
  <c r="Q70"/>
  <c r="Q69"/>
  <c r="L69" i="27" s="1"/>
  <c r="Q68" i="38"/>
  <c r="Q67"/>
  <c r="Q66"/>
  <c r="Q65"/>
  <c r="L65" i="27" s="1"/>
  <c r="Q64" i="38"/>
  <c r="Q63"/>
  <c r="Q62"/>
  <c r="Q61"/>
  <c r="L61" i="27" s="1"/>
  <c r="Q60" i="38"/>
  <c r="Q59"/>
  <c r="Q58"/>
  <c r="Q57"/>
  <c r="L57" i="27" s="1"/>
  <c r="Q56" i="38"/>
  <c r="Q55"/>
  <c r="Q54"/>
  <c r="Q53"/>
  <c r="L53" i="27" s="1"/>
  <c r="Q52" i="38"/>
  <c r="Q51"/>
  <c r="Q50"/>
  <c r="Q49"/>
  <c r="L49" i="27" s="1"/>
  <c r="Q48" i="38"/>
  <c r="Q47"/>
  <c r="Q46"/>
  <c r="Q45"/>
  <c r="L45" i="27" s="1"/>
  <c r="Q44" i="38"/>
  <c r="Q43"/>
  <c r="Q42"/>
  <c r="Q41"/>
  <c r="L41" i="27" s="1"/>
  <c r="Q40" i="38"/>
  <c r="Q39"/>
  <c r="Q38"/>
  <c r="Q37"/>
  <c r="L37" i="27" s="1"/>
  <c r="Q36" i="38"/>
  <c r="Q35"/>
  <c r="Q34"/>
  <c r="Q33"/>
  <c r="L33" i="27" s="1"/>
  <c r="Q32" i="38"/>
  <c r="Q31"/>
  <c r="Q30"/>
  <c r="Q29"/>
  <c r="L29" i="27" s="1"/>
  <c r="Q28" i="38"/>
  <c r="Q27"/>
  <c r="Q26"/>
  <c r="Q25"/>
  <c r="L25" i="27" s="1"/>
  <c r="Q24" i="38"/>
  <c r="Q23"/>
  <c r="Q22"/>
  <c r="Q21"/>
  <c r="L21" i="27" s="1"/>
  <c r="Q20" i="38"/>
  <c r="Q19"/>
  <c r="Q18"/>
  <c r="Q17"/>
  <c r="L17" i="27" s="1"/>
  <c r="Q16" i="38"/>
  <c r="Q15"/>
  <c r="Q14"/>
  <c r="Q13"/>
  <c r="L13" i="27" s="1"/>
  <c r="Q12" i="38"/>
  <c r="Q11"/>
  <c r="Q10"/>
  <c r="Q9"/>
  <c r="L9" i="27" s="1"/>
  <c r="Q8" i="38"/>
  <c r="Q7"/>
  <c r="Q6"/>
  <c r="Q5"/>
  <c r="L5" i="27" s="1"/>
  <c r="Q4" i="38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L97" i="29" s="1"/>
  <c r="S96" i="38"/>
  <c r="S95"/>
  <c r="S94"/>
  <c r="S93"/>
  <c r="L93" i="29" s="1"/>
  <c r="S92" i="38"/>
  <c r="S91"/>
  <c r="S90"/>
  <c r="S89"/>
  <c r="L89" i="29" s="1"/>
  <c r="S88" i="38"/>
  <c r="S87"/>
  <c r="S86"/>
  <c r="S85"/>
  <c r="L85" i="29" s="1"/>
  <c r="S84" i="38"/>
  <c r="S83"/>
  <c r="S82"/>
  <c r="S81"/>
  <c r="L81" i="29" s="1"/>
  <c r="S80" i="38"/>
  <c r="S79"/>
  <c r="S78"/>
  <c r="S77"/>
  <c r="L77" i="29" s="1"/>
  <c r="S76" i="38"/>
  <c r="S75"/>
  <c r="S74"/>
  <c r="S73"/>
  <c r="L73" i="29" s="1"/>
  <c r="S72" i="38"/>
  <c r="S71"/>
  <c r="S70"/>
  <c r="S69"/>
  <c r="L69" i="29" s="1"/>
  <c r="S68" i="38"/>
  <c r="S67"/>
  <c r="S66"/>
  <c r="S65"/>
  <c r="L65" i="29" s="1"/>
  <c r="S64" i="38"/>
  <c r="S63"/>
  <c r="S62"/>
  <c r="S61"/>
  <c r="L61" i="29" s="1"/>
  <c r="S60" i="38"/>
  <c r="S59"/>
  <c r="S58"/>
  <c r="S57"/>
  <c r="L57" i="29" s="1"/>
  <c r="S56" i="38"/>
  <c r="S55"/>
  <c r="S54"/>
  <c r="S53"/>
  <c r="L53" i="29" s="1"/>
  <c r="S52" i="38"/>
  <c r="S51"/>
  <c r="S50"/>
  <c r="S49"/>
  <c r="L49" i="29" s="1"/>
  <c r="S48" i="38"/>
  <c r="S47"/>
  <c r="S46"/>
  <c r="S45"/>
  <c r="L45" i="29" s="1"/>
  <c r="S44" i="38"/>
  <c r="S43"/>
  <c r="S42"/>
  <c r="S41"/>
  <c r="L41" i="29" s="1"/>
  <c r="S40" i="38"/>
  <c r="S39"/>
  <c r="S38"/>
  <c r="S37"/>
  <c r="L37" i="29" s="1"/>
  <c r="S36" i="38"/>
  <c r="S35"/>
  <c r="S34"/>
  <c r="S33"/>
  <c r="L33" i="29" s="1"/>
  <c r="S32" i="38"/>
  <c r="S31"/>
  <c r="S30"/>
  <c r="S29"/>
  <c r="L29" i="29" s="1"/>
  <c r="S28" i="38"/>
  <c r="S27"/>
  <c r="S26"/>
  <c r="S25"/>
  <c r="L25" i="29" s="1"/>
  <c r="S24" i="38"/>
  <c r="S23"/>
  <c r="S22"/>
  <c r="S21"/>
  <c r="L21" i="29" s="1"/>
  <c r="S20" i="38"/>
  <c r="S19"/>
  <c r="S18"/>
  <c r="S17"/>
  <c r="L17" i="29" s="1"/>
  <c r="S16" i="38"/>
  <c r="S15"/>
  <c r="S14"/>
  <c r="S13"/>
  <c r="L13" i="29" s="1"/>
  <c r="S12" i="38"/>
  <c r="S11"/>
  <c r="S10"/>
  <c r="S9"/>
  <c r="L9" i="29" s="1"/>
  <c r="S8" i="38"/>
  <c r="S7"/>
  <c r="S6"/>
  <c r="S5"/>
  <c r="L5" i="29" s="1"/>
  <c r="S4" i="38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M73" i="24" s="1"/>
  <c r="S69" i="52"/>
  <c r="S65"/>
  <c r="S61"/>
  <c r="S57"/>
  <c r="S53"/>
  <c r="S49"/>
  <c r="S45"/>
  <c r="S41"/>
  <c r="M41" i="24" s="1"/>
  <c r="S37" i="52"/>
  <c r="S33"/>
  <c r="S29"/>
  <c r="S25"/>
  <c r="M25" i="24" s="1"/>
  <c r="S21" i="52"/>
  <c r="S17"/>
  <c r="S13"/>
  <c r="S9"/>
  <c r="S5"/>
  <c r="S86"/>
  <c r="S82"/>
  <c r="S78"/>
  <c r="S74"/>
  <c r="S70"/>
  <c r="S66"/>
  <c r="S62"/>
  <c r="M62" i="24" s="1"/>
  <c r="S58" i="52"/>
  <c r="S54"/>
  <c r="S50"/>
  <c r="S46"/>
  <c r="S42"/>
  <c r="S38"/>
  <c r="S34"/>
  <c r="S30"/>
  <c r="S26"/>
  <c r="S22"/>
  <c r="S18"/>
  <c r="S14"/>
  <c r="M14" i="24" s="1"/>
  <c r="S10" i="52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M86" i="29" s="1"/>
  <c r="W80" i="52"/>
  <c r="W76"/>
  <c r="W72"/>
  <c r="W68"/>
  <c r="M68" i="29" s="1"/>
  <c r="W64" i="52"/>
  <c r="W60"/>
  <c r="W56"/>
  <c r="W52"/>
  <c r="M52" i="29" s="1"/>
  <c r="W48" i="52"/>
  <c r="W44"/>
  <c r="W40"/>
  <c r="W36"/>
  <c r="M36" i="29" s="1"/>
  <c r="W32" i="52"/>
  <c r="W28"/>
  <c r="W24"/>
  <c r="W20"/>
  <c r="W16"/>
  <c r="W12"/>
  <c r="W8"/>
  <c r="W4"/>
  <c r="M4" i="29" s="1"/>
  <c r="W81" i="52"/>
  <c r="W77"/>
  <c r="W73"/>
  <c r="W69"/>
  <c r="M69" i="29" s="1"/>
  <c r="W65" i="52"/>
  <c r="W61"/>
  <c r="W57"/>
  <c r="W53"/>
  <c r="M53" i="29" s="1"/>
  <c r="W49" i="52"/>
  <c r="W45"/>
  <c r="W41"/>
  <c r="W37"/>
  <c r="W33"/>
  <c r="W29"/>
  <c r="W25"/>
  <c r="W21"/>
  <c r="M21" i="29" s="1"/>
  <c r="W17" i="52"/>
  <c r="W13"/>
  <c r="W9"/>
  <c r="W5"/>
  <c r="M5" i="29" s="1"/>
  <c r="W82" i="52"/>
  <c r="W78"/>
  <c r="W74"/>
  <c r="W70"/>
  <c r="M70" i="29" s="1"/>
  <c r="W66" i="52"/>
  <c r="W62"/>
  <c r="W58"/>
  <c r="W54"/>
  <c r="W50"/>
  <c r="W46"/>
  <c r="W42"/>
  <c r="W38"/>
  <c r="M38" i="29" s="1"/>
  <c r="W34" i="52"/>
  <c r="W30"/>
  <c r="W26"/>
  <c r="W22"/>
  <c r="W18"/>
  <c r="W14"/>
  <c r="W10"/>
  <c r="W6"/>
  <c r="M6" i="29" s="1"/>
  <c r="W83" i="52"/>
  <c r="W79"/>
  <c r="W75"/>
  <c r="W71"/>
  <c r="M71" i="29" s="1"/>
  <c r="W67" i="52"/>
  <c r="W63"/>
  <c r="W59"/>
  <c r="W55"/>
  <c r="W51"/>
  <c r="W47"/>
  <c r="W43"/>
  <c r="W39"/>
  <c r="W35"/>
  <c r="W31"/>
  <c r="W27"/>
  <c r="W23"/>
  <c r="M23" i="29" s="1"/>
  <c r="W19" i="52"/>
  <c r="W15"/>
  <c r="W11"/>
  <c r="W7"/>
  <c r="W3"/>
  <c r="W97"/>
  <c r="W96"/>
  <c r="W93"/>
  <c r="W92"/>
  <c r="W88"/>
  <c r="F7" i="40"/>
  <c r="DK7" i="54"/>
  <c r="AG101" i="52"/>
  <c r="U96"/>
  <c r="U86"/>
  <c r="U93"/>
  <c r="M93" i="27" s="1"/>
  <c r="U92" i="52"/>
  <c r="U91"/>
  <c r="U87"/>
  <c r="U89"/>
  <c r="U88"/>
  <c r="U97"/>
  <c r="U82"/>
  <c r="U78"/>
  <c r="M78" i="27" s="1"/>
  <c r="U74" i="52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M83" i="27" s="1"/>
  <c r="U79" i="52"/>
  <c r="U75"/>
  <c r="U71"/>
  <c r="U67"/>
  <c r="M67" i="27" s="1"/>
  <c r="U63" i="52"/>
  <c r="U59"/>
  <c r="U55"/>
  <c r="U51"/>
  <c r="M51" i="27" s="1"/>
  <c r="U47" i="52"/>
  <c r="U43"/>
  <c r="U39"/>
  <c r="U35"/>
  <c r="U31"/>
  <c r="U27"/>
  <c r="U23"/>
  <c r="U19"/>
  <c r="M19" i="27" s="1"/>
  <c r="U15" i="52"/>
  <c r="U11"/>
  <c r="U7"/>
  <c r="U3"/>
  <c r="U84"/>
  <c r="U80"/>
  <c r="U76"/>
  <c r="U72"/>
  <c r="M72" i="27" s="1"/>
  <c r="U68" i="52"/>
  <c r="U64"/>
  <c r="U60"/>
  <c r="U56"/>
  <c r="M56" i="27" s="1"/>
  <c r="U52" i="52"/>
  <c r="U48"/>
  <c r="U44"/>
  <c r="U40"/>
  <c r="U36"/>
  <c r="U32"/>
  <c r="U28"/>
  <c r="U24"/>
  <c r="M24" i="27" s="1"/>
  <c r="U20" i="52"/>
  <c r="U16"/>
  <c r="U12"/>
  <c r="U8"/>
  <c r="M8" i="27" s="1"/>
  <c r="U4" i="52"/>
  <c r="U81"/>
  <c r="U77"/>
  <c r="U73"/>
  <c r="M73" i="27" s="1"/>
  <c r="U69" i="52"/>
  <c r="U65"/>
  <c r="U61"/>
  <c r="U57"/>
  <c r="M57" i="27" s="1"/>
  <c r="U53" i="52"/>
  <c r="U49"/>
  <c r="U45"/>
  <c r="U41"/>
  <c r="M41" i="27" s="1"/>
  <c r="U37" i="52"/>
  <c r="U33"/>
  <c r="U29"/>
  <c r="U25"/>
  <c r="M25" i="27" s="1"/>
  <c r="U21" i="52"/>
  <c r="U17"/>
  <c r="U13"/>
  <c r="U9"/>
  <c r="M9" i="27" s="1"/>
  <c r="U5" i="52"/>
  <c r="U94"/>
  <c r="U90"/>
  <c r="U95"/>
  <c r="U98"/>
  <c r="T3"/>
  <c r="Q6" i="44"/>
  <c r="V85" i="52"/>
  <c r="M85" i="28" s="1"/>
  <c r="V96" i="52"/>
  <c r="V86"/>
  <c r="V95"/>
  <c r="V92"/>
  <c r="M92" i="28" s="1"/>
  <c r="V91" i="52"/>
  <c r="V90"/>
  <c r="V87"/>
  <c r="V88"/>
  <c r="M88" i="28" s="1"/>
  <c r="V81" i="52"/>
  <c r="V77"/>
  <c r="V73"/>
  <c r="V69"/>
  <c r="M69" i="28" s="1"/>
  <c r="V65" i="52"/>
  <c r="V61"/>
  <c r="V57"/>
  <c r="V53"/>
  <c r="V49"/>
  <c r="V45"/>
  <c r="V41"/>
  <c r="V37"/>
  <c r="M37" i="28" s="1"/>
  <c r="V33" i="52"/>
  <c r="V29"/>
  <c r="V25"/>
  <c r="V21"/>
  <c r="M21" i="28" s="1"/>
  <c r="V17" i="52"/>
  <c r="V13"/>
  <c r="V9"/>
  <c r="V5"/>
  <c r="M5" i="28" s="1"/>
  <c r="V82" i="52"/>
  <c r="V78"/>
  <c r="V74"/>
  <c r="V70"/>
  <c r="M70" i="28" s="1"/>
  <c r="V66" i="52"/>
  <c r="V62"/>
  <c r="V58"/>
  <c r="V54"/>
  <c r="M54" i="28" s="1"/>
  <c r="V50" i="52"/>
  <c r="V46"/>
  <c r="V42"/>
  <c r="V38"/>
  <c r="M38" i="28" s="1"/>
  <c r="V34" i="52"/>
  <c r="V30"/>
  <c r="V26"/>
  <c r="V22"/>
  <c r="M22" i="28" s="1"/>
  <c r="V18" i="52"/>
  <c r="V14"/>
  <c r="V10"/>
  <c r="V6"/>
  <c r="V83"/>
  <c r="V79"/>
  <c r="V75"/>
  <c r="V71"/>
  <c r="V67"/>
  <c r="V63"/>
  <c r="V59"/>
  <c r="V55"/>
  <c r="V51"/>
  <c r="V47"/>
  <c r="V43"/>
  <c r="V39"/>
  <c r="M39" i="28" s="1"/>
  <c r="V35" i="52"/>
  <c r="V31"/>
  <c r="V27"/>
  <c r="V23"/>
  <c r="V19"/>
  <c r="V15"/>
  <c r="V11"/>
  <c r="V7"/>
  <c r="M7" i="28" s="1"/>
  <c r="V3" i="52"/>
  <c r="V84"/>
  <c r="V80"/>
  <c r="V76"/>
  <c r="M76" i="28" s="1"/>
  <c r="V72" i="52"/>
  <c r="V68"/>
  <c r="V64"/>
  <c r="V60"/>
  <c r="V56"/>
  <c r="V52"/>
  <c r="V48"/>
  <c r="V44"/>
  <c r="M44" i="28" s="1"/>
  <c r="V40" i="52"/>
  <c r="V36"/>
  <c r="V32"/>
  <c r="V28"/>
  <c r="M28" i="28" s="1"/>
  <c r="V24" i="52"/>
  <c r="V20"/>
  <c r="V16"/>
  <c r="V12"/>
  <c r="M12" i="28" s="1"/>
  <c r="V8" i="52"/>
  <c r="V4"/>
  <c r="V97"/>
  <c r="V94"/>
  <c r="M94" i="28" s="1"/>
  <c r="V93" i="52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CI3" i="54"/>
  <c r="DK34"/>
  <c r="C34" i="40"/>
  <c r="AE34" i="26" s="1"/>
  <c r="DK66" i="54"/>
  <c r="C66" i="40"/>
  <c r="DK52" i="54"/>
  <c r="C52" i="40"/>
  <c r="AN101" i="52"/>
  <c r="AJ101"/>
  <c r="L4" i="29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77" i="28"/>
  <c r="M65" i="29"/>
  <c r="M61" i="28"/>
  <c r="M45"/>
  <c r="M33" i="29"/>
  <c r="M98"/>
  <c r="M82" i="28"/>
  <c r="M66" i="27"/>
  <c r="M50" i="29"/>
  <c r="M34" i="24"/>
  <c r="AF101" i="52"/>
  <c r="M90" i="27"/>
  <c r="M42"/>
  <c r="M22"/>
  <c r="M75" i="29"/>
  <c r="M51"/>
  <c r="M19"/>
  <c r="M88" i="24"/>
  <c r="M88" i="29"/>
  <c r="M88" i="27"/>
  <c r="M72" i="24"/>
  <c r="M72" i="29"/>
  <c r="M72" i="28"/>
  <c r="M97"/>
  <c r="M73"/>
  <c r="M57"/>
  <c r="M41"/>
  <c r="M29"/>
  <c r="M9"/>
  <c r="M98" i="27"/>
  <c r="M98" i="28"/>
  <c r="M94" i="27"/>
  <c r="M90" i="28"/>
  <c r="M90" i="29"/>
  <c r="M82" i="27"/>
  <c r="M74" i="28"/>
  <c r="M74" i="29"/>
  <c r="M70" i="27"/>
  <c r="M54"/>
  <c r="M54" i="29"/>
  <c r="M54" i="24"/>
  <c r="M50" i="27"/>
  <c r="M42" i="29"/>
  <c r="M38" i="27"/>
  <c r="M38" i="24"/>
  <c r="M34" i="29"/>
  <c r="M30" i="24"/>
  <c r="M26" i="27"/>
  <c r="M26" i="24"/>
  <c r="M26" i="29"/>
  <c r="M22"/>
  <c r="M22" i="24"/>
  <c r="M18"/>
  <c r="M6" i="27"/>
  <c r="M6" i="24"/>
  <c r="M91" i="27"/>
  <c r="M91" i="29"/>
  <c r="M91" i="28"/>
  <c r="M87" i="27"/>
  <c r="M87" i="29"/>
  <c r="M87" i="28"/>
  <c r="M83" i="24"/>
  <c r="M83" i="29"/>
  <c r="M75" i="27"/>
  <c r="M75" i="28"/>
  <c r="M71" i="27"/>
  <c r="M71" i="28"/>
  <c r="M67" i="24"/>
  <c r="M67" i="29"/>
  <c r="M67" i="28"/>
  <c r="M59" i="27"/>
  <c r="M59" i="29"/>
  <c r="M59" i="28"/>
  <c r="M55" i="27"/>
  <c r="M51" i="28"/>
  <c r="M43" i="27"/>
  <c r="M43" i="29"/>
  <c r="M43" i="28"/>
  <c r="M39" i="27"/>
  <c r="M35"/>
  <c r="M35" i="24"/>
  <c r="M35" i="29"/>
  <c r="M35" i="28"/>
  <c r="M27" i="27"/>
  <c r="M27" i="29"/>
  <c r="M27" i="28"/>
  <c r="M23"/>
  <c r="M23" i="27"/>
  <c r="M19" i="24"/>
  <c r="M19" i="28"/>
  <c r="M11" i="27"/>
  <c r="M11" i="29"/>
  <c r="M11" i="28"/>
  <c r="M92" i="29"/>
  <c r="M92" i="27"/>
  <c r="M84"/>
  <c r="M80"/>
  <c r="M60" i="24"/>
  <c r="M60" i="29"/>
  <c r="M60" i="28"/>
  <c r="M60" i="27"/>
  <c r="M56" i="28"/>
  <c r="M56" i="24"/>
  <c r="M56" i="29"/>
  <c r="M44" i="24"/>
  <c r="M44" i="29"/>
  <c r="M44" i="27"/>
  <c r="M40" i="28"/>
  <c r="M40" i="27"/>
  <c r="M40" i="24"/>
  <c r="M40" i="29"/>
  <c r="M28" i="24"/>
  <c r="M28" i="29"/>
  <c r="M28" i="27"/>
  <c r="M24" i="28"/>
  <c r="M24" i="24"/>
  <c r="M24" i="29"/>
  <c r="M20"/>
  <c r="M12" i="24"/>
  <c r="M12" i="29"/>
  <c r="M12" i="27"/>
  <c r="M8" i="28"/>
  <c r="M8" i="24"/>
  <c r="M8" i="29"/>
  <c r="M4" i="28"/>
  <c r="M96" i="27"/>
  <c r="M76" i="29"/>
  <c r="M76" i="27"/>
  <c r="M53" i="28"/>
  <c r="M25"/>
  <c r="M86"/>
  <c r="M86" i="27"/>
  <c r="M86" i="24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69" i="24"/>
  <c r="M65"/>
  <c r="M61" i="29"/>
  <c r="M58" i="28"/>
  <c r="M57" i="29"/>
  <c r="M57" i="24"/>
  <c r="M53"/>
  <c r="M45" i="29"/>
  <c r="M41"/>
  <c r="M37"/>
  <c r="M37" i="24"/>
  <c r="M33"/>
  <c r="M29" i="29"/>
  <c r="M25"/>
  <c r="M21" i="24"/>
  <c r="M13" i="29"/>
  <c r="M10" i="28"/>
  <c r="M9" i="29"/>
  <c r="M9" i="24"/>
  <c r="M5"/>
  <c r="M89" i="27"/>
  <c r="M85"/>
  <c r="M77"/>
  <c r="M69"/>
  <c r="M53"/>
  <c r="M37"/>
  <c r="M29"/>
  <c r="M21"/>
  <c r="M13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AM100" s="1"/>
  <c r="T100"/>
  <c r="S100"/>
  <c r="L100"/>
  <c r="AK99"/>
  <c r="AJ99"/>
  <c r="AI99"/>
  <c r="AH99"/>
  <c r="T99"/>
  <c r="S99"/>
  <c r="L99"/>
  <c r="AK98"/>
  <c r="AJ98"/>
  <c r="AI98"/>
  <c r="AH98"/>
  <c r="T98"/>
  <c r="S98"/>
  <c r="V98" s="1"/>
  <c r="L98"/>
  <c r="AK97"/>
  <c r="AJ97"/>
  <c r="AI97"/>
  <c r="AH97"/>
  <c r="T97"/>
  <c r="S97"/>
  <c r="L97"/>
  <c r="AK96"/>
  <c r="AJ96"/>
  <c r="AI96"/>
  <c r="AH96"/>
  <c r="AM96" s="1"/>
  <c r="T96"/>
  <c r="S96"/>
  <c r="L96"/>
  <c r="AK95"/>
  <c r="AJ95"/>
  <c r="AI95"/>
  <c r="AH95"/>
  <c r="T95"/>
  <c r="S95"/>
  <c r="L95"/>
  <c r="AK94"/>
  <c r="AJ94"/>
  <c r="AI94"/>
  <c r="AH94"/>
  <c r="T94"/>
  <c r="S94"/>
  <c r="V94" s="1"/>
  <c r="L94"/>
  <c r="AK93"/>
  <c r="AJ93"/>
  <c r="AI93"/>
  <c r="AH93"/>
  <c r="T93"/>
  <c r="S93"/>
  <c r="L93"/>
  <c r="AK92"/>
  <c r="AJ92"/>
  <c r="AI92"/>
  <c r="AH92"/>
  <c r="AM92" s="1"/>
  <c r="T92"/>
  <c r="S92"/>
  <c r="L92"/>
  <c r="AK91"/>
  <c r="AJ91"/>
  <c r="AI91"/>
  <c r="AH91"/>
  <c r="T91"/>
  <c r="S91"/>
  <c r="L91"/>
  <c r="AK90"/>
  <c r="AJ90"/>
  <c r="AI90"/>
  <c r="AH90"/>
  <c r="T90"/>
  <c r="S90"/>
  <c r="V90" s="1"/>
  <c r="L90"/>
  <c r="AK89"/>
  <c r="AJ89"/>
  <c r="AI89"/>
  <c r="AH89"/>
  <c r="T89"/>
  <c r="S89"/>
  <c r="L89"/>
  <c r="AK88"/>
  <c r="AJ88"/>
  <c r="AI88"/>
  <c r="AH88"/>
  <c r="AM88" s="1"/>
  <c r="T88"/>
  <c r="S88"/>
  <c r="L88"/>
  <c r="AK87"/>
  <c r="AJ87"/>
  <c r="AI87"/>
  <c r="AH87"/>
  <c r="T87"/>
  <c r="S87"/>
  <c r="L87"/>
  <c r="AK86"/>
  <c r="AJ86"/>
  <c r="AI86"/>
  <c r="AH86"/>
  <c r="T86"/>
  <c r="S86"/>
  <c r="V86" s="1"/>
  <c r="L86"/>
  <c r="AK85"/>
  <c r="AJ85"/>
  <c r="AI85"/>
  <c r="AH85"/>
  <c r="T85"/>
  <c r="S85"/>
  <c r="L85"/>
  <c r="AK84"/>
  <c r="AJ84"/>
  <c r="AI84"/>
  <c r="AH84"/>
  <c r="AM84" s="1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V81" s="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V78" s="1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V74" s="1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V70" s="1"/>
  <c r="L70"/>
  <c r="AK69"/>
  <c r="AJ69"/>
  <c r="AI69"/>
  <c r="AH69"/>
  <c r="AM69" s="1"/>
  <c r="T69"/>
  <c r="S69"/>
  <c r="V69" s="1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V62" s="1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AM59" s="1"/>
  <c r="T59"/>
  <c r="S59"/>
  <c r="L59"/>
  <c r="AK58"/>
  <c r="AJ58"/>
  <c r="AI58"/>
  <c r="AH58"/>
  <c r="T58"/>
  <c r="S58"/>
  <c r="V58" s="1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V54" s="1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V50" s="1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AM35" s="1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V30" s="1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AM27" s="1"/>
  <c r="T27"/>
  <c r="S27"/>
  <c r="L27"/>
  <c r="AK26"/>
  <c r="AJ26"/>
  <c r="AI26"/>
  <c r="AH26"/>
  <c r="T26"/>
  <c r="S26"/>
  <c r="V26" s="1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AM23" s="1"/>
  <c r="T23"/>
  <c r="S23"/>
  <c r="L23"/>
  <c r="AK22"/>
  <c r="AJ22"/>
  <c r="AI22"/>
  <c r="AH22"/>
  <c r="T22"/>
  <c r="S22"/>
  <c r="V22" s="1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V14" s="1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V100"/>
  <c r="AM99"/>
  <c r="V99"/>
  <c r="AM98"/>
  <c r="AM97"/>
  <c r="V97"/>
  <c r="V96"/>
  <c r="AM95"/>
  <c r="V95"/>
  <c r="AM94"/>
  <c r="AM93"/>
  <c r="V93"/>
  <c r="V92"/>
  <c r="AM91"/>
  <c r="V91"/>
  <c r="AM90"/>
  <c r="AM89"/>
  <c r="V89"/>
  <c r="V88"/>
  <c r="AM87"/>
  <c r="V87"/>
  <c r="AM86"/>
  <c r="AM85"/>
  <c r="V85"/>
  <c r="V84"/>
  <c r="AM83"/>
  <c r="V83"/>
  <c r="AM81"/>
  <c r="V80"/>
  <c r="AM79"/>
  <c r="AM77"/>
  <c r="V77"/>
  <c r="AM75"/>
  <c r="AM73"/>
  <c r="V72"/>
  <c r="AM71"/>
  <c r="V68"/>
  <c r="AM67"/>
  <c r="AM65"/>
  <c r="V64"/>
  <c r="AM61"/>
  <c r="AM57"/>
  <c r="AM55"/>
  <c r="V52"/>
  <c r="AM51"/>
  <c r="V51"/>
  <c r="AM49"/>
  <c r="V48"/>
  <c r="AM47"/>
  <c r="V47"/>
  <c r="AM45"/>
  <c r="V45"/>
  <c r="AM43"/>
  <c r="AM41"/>
  <c r="V40"/>
  <c r="AM39"/>
  <c r="V37"/>
  <c r="V36"/>
  <c r="AM33"/>
  <c r="V33"/>
  <c r="V32"/>
  <c r="AM29"/>
  <c r="V29"/>
  <c r="AM25"/>
  <c r="V24"/>
  <c r="V20"/>
  <c r="AM17"/>
  <c r="V16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G70" i="40"/>
  <c r="AE99" i="29"/>
  <c r="AE99" i="27"/>
  <c r="AE99" i="28"/>
  <c r="AE99" i="26"/>
  <c r="G34" i="40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31"/>
  <c r="BA99" i="11"/>
  <c r="L99" i="28"/>
  <c r="AC3"/>
  <c r="L99" i="27"/>
  <c r="L99" i="26"/>
  <c r="AC3"/>
  <c r="AC4" i="24"/>
  <c r="BA99" i="5"/>
  <c r="AD4" i="27"/>
  <c r="BA99" i="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N5" i="29" s="1"/>
  <c r="M5" i="53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D3" i="26"/>
  <c r="AD4" i="24"/>
  <c r="AC5" i="27"/>
  <c r="AD5" s="1"/>
  <c r="AC5" i="28"/>
  <c r="AD5" s="1"/>
  <c r="AC4"/>
  <c r="AD4" s="1"/>
  <c r="AD3"/>
  <c r="AC3" i="29"/>
  <c r="AD3" s="1"/>
  <c r="AC3" i="24"/>
  <c r="AD3" s="1"/>
  <c r="AC4" i="26"/>
  <c r="AD4" s="1"/>
  <c r="AC3" i="27"/>
  <c r="AD3" s="1"/>
  <c r="T5" i="52"/>
  <c r="O5"/>
  <c r="Q5" s="1"/>
  <c r="M6" i="53"/>
  <c r="V6" s="1"/>
  <c r="N6" i="28" s="1"/>
  <c r="L6" i="53"/>
  <c r="U6" s="1"/>
  <c r="N6" i="27" s="1"/>
  <c r="K6" i="53"/>
  <c r="T6" s="1"/>
  <c r="O6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7"/>
  <c r="AD6" s="1"/>
  <c r="AC6" i="29"/>
  <c r="AD6" s="1"/>
  <c r="AC6" i="24"/>
  <c r="AD6" s="1"/>
  <c r="AC5"/>
  <c r="AD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C8" i="24"/>
  <c r="AD8" s="1"/>
  <c r="AC7" i="26"/>
  <c r="AD7" s="1"/>
  <c r="AC8" i="28"/>
  <c r="AD8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8" i="26"/>
  <c r="AD8" s="1"/>
  <c r="AC9" i="29"/>
  <c r="AD9" s="1"/>
  <c r="AC9" i="27"/>
  <c r="AD9" s="1"/>
  <c r="AC9" i="24"/>
  <c r="AD9" s="1"/>
  <c r="AC8" i="29"/>
  <c r="AD8" s="1"/>
  <c r="H10" i="44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6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7"/>
  <c r="AD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4"/>
  <c r="AD11" s="1"/>
  <c r="AC11" i="28"/>
  <c r="AD11" s="1"/>
  <c r="AC9" i="26"/>
  <c r="AD9" s="1"/>
  <c r="AC10"/>
  <c r="AD10" s="1"/>
  <c r="AC11" i="27"/>
  <c r="AD11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C12" i="27"/>
  <c r="AD12" s="1"/>
  <c r="AC12" i="28"/>
  <c r="AD12" s="1"/>
  <c r="AC11" i="26"/>
  <c r="AD11" s="1"/>
  <c r="J12" i="44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3" i="24"/>
  <c r="AD13" s="1"/>
  <c r="AC13" i="27"/>
  <c r="AD13" s="1"/>
  <c r="AC13" i="29"/>
  <c r="AD13" s="1"/>
  <c r="AC12" i="26"/>
  <c r="AD12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3" i="26" l="1"/>
  <c r="AD13" s="1"/>
  <c r="AC14" i="29"/>
  <c r="AD14" s="1"/>
  <c r="AC14" i="27"/>
  <c r="AD14" s="1"/>
  <c r="AC14" i="28"/>
  <c r="AD14" s="1"/>
  <c r="AC14" i="24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C15" i="28"/>
  <c r="AD15" s="1"/>
  <c r="AC14" i="26"/>
  <c r="AD14" s="1"/>
  <c r="AC15" i="27"/>
  <c r="AD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4"/>
  <c r="AD16" s="1"/>
  <c r="AC16" i="28"/>
  <c r="AD16" s="1"/>
  <c r="AC16" i="29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4"/>
  <c r="AD17" s="1"/>
  <c r="AC17" i="29"/>
  <c r="AD17" s="1"/>
  <c r="AC16" i="26"/>
  <c r="AD16" s="1"/>
  <c r="AC17" i="27"/>
  <c r="AD17" s="1"/>
  <c r="J17" i="44"/>
  <c r="H18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8" i="29"/>
  <c r="AD18" s="1"/>
  <c r="AC18" i="27"/>
  <c r="AD18" s="1"/>
  <c r="AC17" i="26"/>
  <c r="AD17" s="1"/>
  <c r="J18" i="44"/>
  <c r="G19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C19" i="29"/>
  <c r="AD19" s="1"/>
  <c r="AC19" i="27"/>
  <c r="AD19" s="1"/>
  <c r="AC18" i="26"/>
  <c r="AD18" s="1"/>
  <c r="AC19" i="28"/>
  <c r="AD19" s="1"/>
  <c r="H20" i="44"/>
  <c r="G16" i="63"/>
  <c r="V16" s="1"/>
  <c r="J19" i="44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J20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C20" i="27"/>
  <c r="AD20" s="1"/>
  <c r="AC20" i="29"/>
  <c r="AD20" s="1"/>
  <c r="AC20" i="24"/>
  <c r="AD20" s="1"/>
  <c r="AC19" i="26"/>
  <c r="AD19" s="1"/>
  <c r="G17" i="63"/>
  <c r="V17" s="1"/>
  <c r="O16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4" l="1"/>
  <c r="AD21" s="1"/>
  <c r="AC21" i="27"/>
  <c r="AD21" s="1"/>
  <c r="AC21" i="29"/>
  <c r="AD21" s="1"/>
  <c r="AC20" i="26"/>
  <c r="AD20" s="1"/>
  <c r="AC21" i="28"/>
  <c r="AD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9"/>
  <c r="AD22" s="1"/>
  <c r="AC22" i="27"/>
  <c r="AD22" s="1"/>
  <c r="AC22" i="24"/>
  <c r="AD22" s="1"/>
  <c r="AC22" i="28"/>
  <c r="AD22" s="1"/>
  <c r="AC21" i="26"/>
  <c r="AD21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4" l="1"/>
  <c r="AD23" s="1"/>
  <c r="AC23" i="29"/>
  <c r="AD23" s="1"/>
  <c r="AC23" i="27"/>
  <c r="AD23" s="1"/>
  <c r="AC22" i="26"/>
  <c r="AD22" s="1"/>
  <c r="AC23" i="28"/>
  <c r="AD23" s="1"/>
  <c r="G24" i="44"/>
  <c r="O20" i="61"/>
  <c r="J23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7"/>
  <c r="AD25" s="1"/>
  <c r="AC25" i="28"/>
  <c r="AD25" s="1"/>
  <c r="AC24" i="26"/>
  <c r="AD24" s="1"/>
  <c r="AC25" i="24"/>
  <c r="AD25" s="1"/>
  <c r="J25" i="44"/>
  <c r="H26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C26" i="28"/>
  <c r="AD26" s="1"/>
  <c r="AC26" i="29"/>
  <c r="AD26" s="1"/>
  <c r="AC26" i="27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6" i="26" l="1"/>
  <c r="AD26" s="1"/>
  <c r="AC27" i="29"/>
  <c r="AD27" s="1"/>
  <c r="AC27" i="24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9"/>
  <c r="AD28" s="1"/>
  <c r="AC28" i="24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8"/>
  <c r="AD29" s="1"/>
  <c r="AC29" i="24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8" l="1"/>
  <c r="AD30" s="1"/>
  <c r="AC29" i="26"/>
  <c r="AD29" s="1"/>
  <c r="AC30" i="27"/>
  <c r="AD30" s="1"/>
  <c r="AC30" i="24"/>
  <c r="AD30" s="1"/>
  <c r="J30" i="44"/>
  <c r="AC30" i="29"/>
  <c r="AD30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4" l="1"/>
  <c r="AD31" s="1"/>
  <c r="AC31" i="29"/>
  <c r="AD31" s="1"/>
  <c r="AC30" i="26"/>
  <c r="AD30" s="1"/>
  <c r="AC31" i="27"/>
  <c r="AD31" s="1"/>
  <c r="AC31" i="28"/>
  <c r="AD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C32" i="29"/>
  <c r="AD32" s="1"/>
  <c r="AC32" i="27"/>
  <c r="AD32" s="1"/>
  <c r="AC31" i="26"/>
  <c r="AD31" s="1"/>
  <c r="AC32" i="24"/>
  <c r="AD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C33" i="29"/>
  <c r="AD33" s="1"/>
  <c r="AC32" i="26"/>
  <c r="AD32" s="1"/>
  <c r="AC33" i="24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9"/>
  <c r="AD34" s="1"/>
  <c r="AC34" i="24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7"/>
  <c r="AD35" s="1"/>
  <c r="AC35" i="29"/>
  <c r="AD35" s="1"/>
  <c r="AC35" i="24"/>
  <c r="AD35" s="1"/>
  <c r="AC34" i="26"/>
  <c r="AD34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C35" i="26"/>
  <c r="AD35" s="1"/>
  <c r="AC36" i="29"/>
  <c r="AD36" s="1"/>
  <c r="AC36" i="24"/>
  <c r="AD36" s="1"/>
  <c r="AC36" i="27"/>
  <c r="AD36" s="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6" i="26"/>
  <c r="AD36" s="1"/>
  <c r="AC37" i="24"/>
  <c r="AD37" s="1"/>
  <c r="AC37" i="28"/>
  <c r="AD37" s="1"/>
  <c r="G38" i="44"/>
  <c r="J37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C38" i="28"/>
  <c r="AD38" s="1"/>
  <c r="AC38" i="27"/>
  <c r="AD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8" i="26"/>
  <c r="AD38" s="1"/>
  <c r="AC39" i="29"/>
  <c r="AD39" s="1"/>
  <c r="AC39" i="24"/>
  <c r="AD39" s="1"/>
  <c r="AC39" i="28"/>
  <c r="AD39" s="1"/>
  <c r="G35" i="61"/>
  <c r="O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C40" i="24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N41" i="27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C41" i="24"/>
  <c r="AD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4"/>
  <c r="AD42" s="1"/>
  <c r="AC42" i="28"/>
  <c r="AD42" s="1"/>
  <c r="AC42" i="27"/>
  <c r="AD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C43" i="24"/>
  <c r="AD43" s="1"/>
  <c r="J43" i="44"/>
  <c r="T43" i="52"/>
  <c r="M43" i="26" s="1"/>
  <c r="O43" i="52"/>
  <c r="Q43" s="1"/>
  <c r="M44" i="53"/>
  <c r="V44" s="1"/>
  <c r="N44" i="28" s="1"/>
  <c r="L44" i="53"/>
  <c r="U44" s="1"/>
  <c r="K44"/>
  <c r="T44" s="1"/>
  <c r="N44" i="26" s="1"/>
  <c r="O44" i="53"/>
  <c r="J44"/>
  <c r="S44" s="1"/>
  <c r="N44" i="24" s="1"/>
  <c r="N44" i="53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9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4" l="1"/>
  <c r="AD44" s="1"/>
  <c r="AC44" i="28"/>
  <c r="AD44" s="1"/>
  <c r="AC44" i="29"/>
  <c r="AD44" s="1"/>
  <c r="AC44" i="27"/>
  <c r="AD44" s="1"/>
  <c r="AC43" i="26"/>
  <c r="AD43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N45" i="29" s="1"/>
  <c r="M45" i="53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8"/>
  <c r="AD45" s="1"/>
  <c r="AC45" i="24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5" i="26"/>
  <c r="AD45" s="1"/>
  <c r="AC46" i="29"/>
  <c r="AD46" s="1"/>
  <c r="AC46" i="27"/>
  <c r="AD46" s="1"/>
  <c r="J46" i="44"/>
  <c r="V42" i="6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C46" i="26"/>
  <c r="AD46" s="1"/>
  <c r="AC47" i="29"/>
  <c r="AD47" s="1"/>
  <c r="AC47" i="27"/>
  <c r="AD47" s="1"/>
  <c r="AC47" i="24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9"/>
  <c r="AD48" s="1"/>
  <c r="AC48" i="27"/>
  <c r="AD48" s="1"/>
  <c r="AC47" i="26"/>
  <c r="AD47" s="1"/>
  <c r="AC48" i="24"/>
  <c r="AD48" s="1"/>
  <c r="J48" i="44"/>
  <c r="G49"/>
  <c r="J49" s="1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9" i="29"/>
  <c r="AD49" s="1"/>
  <c r="AC49" i="27"/>
  <c r="AD49" s="1"/>
  <c r="AC48" i="26"/>
  <c r="AD48" s="1"/>
  <c r="AC49" i="28"/>
  <c r="AD49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8" l="1"/>
  <c r="AD50" s="1"/>
  <c r="AC49" i="26"/>
  <c r="AD49" s="1"/>
  <c r="AC50" i="27"/>
  <c r="AD50" s="1"/>
  <c r="AC50" i="29"/>
  <c r="AD50" s="1"/>
  <c r="AC50" i="24"/>
  <c r="AD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7"/>
  <c r="AD52" s="1"/>
  <c r="AC52" i="29"/>
  <c r="AD52" s="1"/>
  <c r="AC51" i="26"/>
  <c r="AD51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AC52" i="26"/>
  <c r="AD52" s="1"/>
  <c r="J53" i="44"/>
  <c r="G54"/>
  <c r="Q57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C54" i="28"/>
  <c r="AD54" s="1"/>
  <c r="AC53" i="26"/>
  <c r="AD53" s="1"/>
  <c r="AC54" i="27"/>
  <c r="AD54" s="1"/>
  <c r="AC54" i="29"/>
  <c r="AD54" s="1"/>
  <c r="J54" i="44"/>
  <c r="G55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7"/>
  <c r="AD55" s="1"/>
  <c r="AC55" i="24"/>
  <c r="AD55" s="1"/>
  <c r="AC54" i="26"/>
  <c r="AD54" s="1"/>
  <c r="AC55" i="28"/>
  <c r="AD55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9"/>
  <c r="AD57" s="1"/>
  <c r="AC56" i="26"/>
  <c r="AD56" s="1"/>
  <c r="AC57" i="28"/>
  <c r="AD57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C58" i="28"/>
  <c r="AD58" s="1"/>
  <c r="AC58" i="29"/>
  <c r="AD58" s="1"/>
  <c r="AC58" i="27"/>
  <c r="AD58" s="1"/>
  <c r="AC57" i="26"/>
  <c r="AD57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AC59" i="28"/>
  <c r="AD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59" i="26"/>
  <c r="AD59" s="1"/>
  <c r="AC60" i="29"/>
  <c r="AD60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9"/>
  <c r="AD61" s="1"/>
  <c r="AC60" i="26"/>
  <c r="AD60" s="1"/>
  <c r="AC61" i="24"/>
  <c r="AD61" s="1"/>
  <c r="AC61" i="27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1" i="26" l="1"/>
  <c r="AD61" s="1"/>
  <c r="AC62" i="29"/>
  <c r="AD62" s="1"/>
  <c r="AC62" i="27"/>
  <c r="AD62" s="1"/>
  <c r="AC62" i="24"/>
  <c r="AD62" s="1"/>
  <c r="AC62" i="28"/>
  <c r="AD62" s="1"/>
  <c r="J62" i="44"/>
  <c r="G63"/>
  <c r="Q66"/>
  <c r="K63" i="53"/>
  <c r="T63" s="1"/>
  <c r="N63" i="26" s="1"/>
  <c r="O63" i="53"/>
  <c r="J63"/>
  <c r="S63" s="1"/>
  <c r="N63" i="24" s="1"/>
  <c r="N63" i="53"/>
  <c r="W63" s="1"/>
  <c r="M63"/>
  <c r="V63" s="1"/>
  <c r="N63" i="28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9"/>
  <c r="N63" i="27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8" l="1"/>
  <c r="AD63" s="1"/>
  <c r="AC63" i="24"/>
  <c r="AD63" s="1"/>
  <c r="AC63" i="29"/>
  <c r="AD63" s="1"/>
  <c r="AC62" i="26"/>
  <c r="AD62" s="1"/>
  <c r="G64" i="44"/>
  <c r="AC63" i="27"/>
  <c r="AD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7" l="1"/>
  <c r="AD64" s="1"/>
  <c r="AC63" i="26"/>
  <c r="AD63" s="1"/>
  <c r="AC64" i="28"/>
  <c r="AD64" s="1"/>
  <c r="AC64" i="29"/>
  <c r="AD64" s="1"/>
  <c r="AC64" i="24"/>
  <c r="AD64" s="1"/>
  <c r="G61" i="61"/>
  <c r="O61" s="1"/>
  <c r="Q68" i="44"/>
  <c r="K65" i="53"/>
  <c r="T65" s="1"/>
  <c r="O65"/>
  <c r="J65"/>
  <c r="S65" s="1"/>
  <c r="N65"/>
  <c r="W65" s="1"/>
  <c r="N65" i="29" s="1"/>
  <c r="M65" i="53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4"/>
  <c r="AD65" s="1"/>
  <c r="AC65" i="28"/>
  <c r="AD65" s="1"/>
  <c r="AC64" i="26"/>
  <c r="AD64" s="1"/>
  <c r="O60" i="61"/>
  <c r="V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C66" i="28"/>
  <c r="AD66" s="1"/>
  <c r="AC65" i="26"/>
  <c r="AD65" s="1"/>
  <c r="AC66" i="29"/>
  <c r="AD66" s="1"/>
  <c r="AC66" i="27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7"/>
  <c r="AD67" s="1"/>
  <c r="AC67" i="29"/>
  <c r="AD67" s="1"/>
  <c r="AC66" i="26"/>
  <c r="AD66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C68" i="24"/>
  <c r="AD68" s="1"/>
  <c r="AC68" i="27"/>
  <c r="AD68" s="1"/>
  <c r="AC68" i="29"/>
  <c r="AD68" s="1"/>
  <c r="AC67" i="26"/>
  <c r="AD67" s="1"/>
  <c r="J68" i="44"/>
  <c r="H69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C69" i="29"/>
  <c r="AD69" s="1"/>
  <c r="AC69" i="27"/>
  <c r="AD69" s="1"/>
  <c r="AC68" i="26"/>
  <c r="AD68" s="1"/>
  <c r="AC69" i="24"/>
  <c r="AD69" s="1"/>
  <c r="G70" i="44"/>
  <c r="J69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69" i="26"/>
  <c r="AD69" s="1"/>
  <c r="J70" i="44"/>
  <c r="AC70" i="24"/>
  <c r="AD70" s="1"/>
  <c r="AC70" i="28"/>
  <c r="AD70" s="1"/>
  <c r="H71" i="44"/>
  <c r="K71" i="53"/>
  <c r="T71" s="1"/>
  <c r="O71"/>
  <c r="J71"/>
  <c r="S71" s="1"/>
  <c r="N71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8" l="1"/>
  <c r="AD71" s="1"/>
  <c r="AC71" i="29"/>
  <c r="AD71" s="1"/>
  <c r="AC71" i="27"/>
  <c r="AD71" s="1"/>
  <c r="AC71" i="24"/>
  <c r="AD71" s="1"/>
  <c r="O68" i="62"/>
  <c r="AC70" i="26"/>
  <c r="AD70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4" l="1"/>
  <c r="AD72" s="1"/>
  <c r="AC72" i="28"/>
  <c r="AD72" s="1"/>
  <c r="H73" i="44"/>
  <c r="AC72" i="29"/>
  <c r="AD72" s="1"/>
  <c r="AC72" i="27"/>
  <c r="AD72" s="1"/>
  <c r="AC71" i="26"/>
  <c r="AD71" s="1"/>
  <c r="J72" i="44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2" i="26" l="1"/>
  <c r="AD72" s="1"/>
  <c r="AC73" i="29"/>
  <c r="AD73" s="1"/>
  <c r="AC73" i="28"/>
  <c r="AD73" s="1"/>
  <c r="AC73" i="24"/>
  <c r="AD73" s="1"/>
  <c r="AC73" i="27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7"/>
  <c r="AD74" s="1"/>
  <c r="AC74" i="24"/>
  <c r="AD74" s="1"/>
  <c r="AC73" i="26"/>
  <c r="AD73" s="1"/>
  <c r="AC74" i="29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AC76" i="24"/>
  <c r="AD76" s="1"/>
  <c r="AC76" i="28"/>
  <c r="AD76" s="1"/>
  <c r="V71" i="61"/>
  <c r="J76" i="44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4" l="1"/>
  <c r="AD77" s="1"/>
  <c r="AC77" i="27"/>
  <c r="AD77" s="1"/>
  <c r="AC76" i="26"/>
  <c r="AD76" s="1"/>
  <c r="H78" i="44"/>
  <c r="AC77" i="29"/>
  <c r="AD77" s="1"/>
  <c r="AC77" i="28"/>
  <c r="AD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9" l="1"/>
  <c r="AD78" s="1"/>
  <c r="AC77" i="26"/>
  <c r="AD77" s="1"/>
  <c r="AC78" i="27"/>
  <c r="AD78" s="1"/>
  <c r="AC78" i="24"/>
  <c r="AD78" s="1"/>
  <c r="AC78" i="28"/>
  <c r="AD78" s="1"/>
  <c r="K79" i="53"/>
  <c r="T79" s="1"/>
  <c r="O79"/>
  <c r="J79"/>
  <c r="S79" s="1"/>
  <c r="N79"/>
  <c r="W79" s="1"/>
  <c r="N79" i="29" s="1"/>
  <c r="M79" i="53"/>
  <c r="V79" s="1"/>
  <c r="L79"/>
  <c r="U79" s="1"/>
  <c r="N79" i="27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C78" i="26"/>
  <c r="AD78" s="1"/>
  <c r="G80" i="44"/>
  <c r="AC79" i="28"/>
  <c r="AD79" s="1"/>
  <c r="H80" i="44"/>
  <c r="V76" i="62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G81" i="44" l="1"/>
  <c r="J80"/>
  <c r="AC79" i="26"/>
  <c r="AD79" s="1"/>
  <c r="AC80" i="27"/>
  <c r="AD80" s="1"/>
  <c r="AC80" i="24"/>
  <c r="AD80" s="1"/>
  <c r="AC80" i="28"/>
  <c r="AD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9"/>
  <c r="AD81" s="1"/>
  <c r="AC81" i="27"/>
  <c r="AD81" s="1"/>
  <c r="AC80" i="26"/>
  <c r="AD80" s="1"/>
  <c r="AC81" i="24"/>
  <c r="AD81" s="1"/>
  <c r="AC81" i="28"/>
  <c r="AD81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O78" i="63"/>
  <c r="AC82" i="29"/>
  <c r="AD82" s="1"/>
  <c r="AC82" i="27"/>
  <c r="AD82" s="1"/>
  <c r="AC82" i="24"/>
  <c r="AD82" s="1"/>
  <c r="AC82" i="28"/>
  <c r="AD82" s="1"/>
  <c r="AC81" i="26"/>
  <c r="AD81" s="1"/>
  <c r="H83" i="44"/>
  <c r="Q86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O79" s="1"/>
  <c r="G83" i="44"/>
  <c r="M84"/>
  <c r="V79" i="63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7" l="1"/>
  <c r="AD83" s="1"/>
  <c r="AC83" i="28"/>
  <c r="AD83" s="1"/>
  <c r="AC83" i="29"/>
  <c r="AD83" s="1"/>
  <c r="AC82" i="26"/>
  <c r="AD82" s="1"/>
  <c r="AC83" i="24"/>
  <c r="AD83" s="1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7"/>
  <c r="AD84" s="1"/>
  <c r="AC83" i="26"/>
  <c r="AD83" s="1"/>
  <c r="AC84" i="28"/>
  <c r="AD84" s="1"/>
  <c r="AC84" i="24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4" i="26"/>
  <c r="AD84" s="1"/>
  <c r="AC85" i="27"/>
  <c r="AD85" s="1"/>
  <c r="AC85" i="29"/>
  <c r="AD85" s="1"/>
  <c r="AC85" i="28"/>
  <c r="AD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9" l="1"/>
  <c r="AD86" s="1"/>
  <c r="AC85" i="26"/>
  <c r="AD85" s="1"/>
  <c r="AC86" i="28"/>
  <c r="AD86" s="1"/>
  <c r="J86" i="44"/>
  <c r="AC86" i="27"/>
  <c r="AD86" s="1"/>
  <c r="AC86" i="24"/>
  <c r="AD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6" i="26" l="1"/>
  <c r="AD86" s="1"/>
  <c r="AC87" i="29"/>
  <c r="AD87" s="1"/>
  <c r="AC87" i="24"/>
  <c r="AD87" s="1"/>
  <c r="AC87" i="27"/>
  <c r="AD87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4"/>
  <c r="AD88" s="1"/>
  <c r="AC87" i="26"/>
  <c r="AD87" s="1"/>
  <c r="AC88" i="29"/>
  <c r="AD88" s="1"/>
  <c r="O83" i="62"/>
  <c r="H89" i="44"/>
  <c r="O83" i="63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4"/>
  <c r="AD89" s="1"/>
  <c r="AC89" i="28"/>
  <c r="AD89" s="1"/>
  <c r="AC88" i="26"/>
  <c r="AD88" s="1"/>
  <c r="AC89" i="27"/>
  <c r="AD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8"/>
  <c r="AD90" s="1"/>
  <c r="AC90" i="24"/>
  <c r="AD90" s="1"/>
  <c r="AC89" i="26"/>
  <c r="AD89" s="1"/>
  <c r="AC90" i="27"/>
  <c r="AD90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9"/>
  <c r="AD91" s="1"/>
  <c r="AC91" i="27"/>
  <c r="AD91" s="1"/>
  <c r="AC91" i="24"/>
  <c r="AD91" s="1"/>
  <c r="AC90" i="26"/>
  <c r="AD90" s="1"/>
  <c r="AC91" i="28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C92" i="29"/>
  <c r="AD92" s="1"/>
  <c r="AC92" i="27"/>
  <c r="AD92" s="1"/>
  <c r="AC92" i="24"/>
  <c r="AD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2" i="26"/>
  <c r="AD92" s="1"/>
  <c r="AC93" i="28"/>
  <c r="AD93" s="1"/>
  <c r="O88" i="62"/>
  <c r="J93" i="44"/>
  <c r="Q97"/>
  <c r="M94" i="53"/>
  <c r="V94" s="1"/>
  <c r="L94"/>
  <c r="U94" s="1"/>
  <c r="K94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C94" i="27"/>
  <c r="AD94" s="1"/>
  <c r="AC94" i="29"/>
  <c r="AD94" s="1"/>
  <c r="AC94" i="28"/>
  <c r="AD94" s="1"/>
  <c r="AC93" i="26"/>
  <c r="AD93" s="1"/>
  <c r="O90" i="61"/>
  <c r="H95" i="44"/>
  <c r="J9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7" l="1"/>
  <c r="AD95" s="1"/>
  <c r="AC94" i="26"/>
  <c r="AD94" s="1"/>
  <c r="AC95" i="29"/>
  <c r="AD95" s="1"/>
  <c r="AC95" i="28"/>
  <c r="AD95" s="1"/>
  <c r="AC95" i="24"/>
  <c r="AD95" s="1"/>
  <c r="J95" i="44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8"/>
  <c r="AD96" s="1"/>
  <c r="AC96" i="29"/>
  <c r="AD96" s="1"/>
  <c r="AC96" i="27"/>
  <c r="AD96" s="1"/>
  <c r="AC95" i="26"/>
  <c r="AD95" s="1"/>
  <c r="V91" i="62"/>
  <c r="J96" i="44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C97" i="29"/>
  <c r="AD97" s="1"/>
  <c r="J97" i="44"/>
  <c r="AC97" i="27"/>
  <c r="AD97" s="1"/>
  <c r="AC96" i="26"/>
  <c r="AD96" s="1"/>
  <c r="AC97" i="28"/>
  <c r="AD97" s="1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9" l="1"/>
  <c r="AD98" s="1"/>
  <c r="AC98" i="28"/>
  <c r="AD98" s="1"/>
  <c r="AC98" i="27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G101" i="44" l="1"/>
  <c r="H101"/>
  <c r="H102" s="1"/>
  <c r="J100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<sst xmlns="http://schemas.openxmlformats.org/spreadsheetml/2006/main" count="7823" uniqueCount="485">
  <si>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</si>
  <si>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</si>
  <si>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</si>
  <si>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</si>
  <si>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</si>
  <si>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</si>
  <si>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</si>
  <si>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</si>
  <si>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</si>
  <si>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</si>
  <si>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</si>
  <si>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</si>
  <si>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</si>
  <si>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</si>
  <si>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</si>
  <si>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</si>
  <si>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</si>
  <si>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</si>
  <si>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</si>
  <si>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</si>
  <si>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</si>
  <si>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</si>
  <si>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</si>
  <si>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</si>
  <si>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</si>
  <si>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</si>
  <si>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</si>
  <si>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</si>
  <si>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</si>
  <si>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</si>
  <si>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</si>
  <si>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</si>
  <si>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</si>
  <si>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</si>
  <si>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</si>
  <si>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</si>
  <si>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</si>
  <si>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</si>
  <si>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</si>
  <si>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</si>
  <si>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</si>
  <si>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</si>
  <si>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</si>
  <si>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</si>
  <si>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</si>
  <si>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</si>
  <si>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</si>
  <si>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</si>
  <si>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</si>
  <si>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</si>
  <si>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</si>
  <si>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</si>
  <si>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</si>
  <si>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</si>
  <si>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</si>
  <si>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</si>
  <si>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</si>
  <si>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</si>
  <si>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</si>
  <si>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</si>
  <si>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</si>
  <si>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</si>
  <si>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</si>
  <si>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</si>
  <si>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</si>
  <si>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</si>
  <si>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</si>
  <si>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</si>
  <si>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</si>
  <si>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</si>
  <si>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</si>
  <si>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</si>
  <si>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</si>
  <si>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</si>
  <si>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</si>
  <si>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</si>
  <si>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</si>
  <si>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</si>
  <si>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</si>
  <si>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</si>
  <si>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</si>
  <si>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</si>
  <si>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</si>
  <si>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</si>
  <si>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</si>
  <si>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</si>
  <si>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</si>
  <si>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</si>
  <si>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</si>
  <si>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</si>
  <si>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</si>
  <si>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</si>
  <si>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</si>
  <si>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</si>
  <si>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</si>
  <si>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</si>
  <si>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</si>
  <si>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</si>
  <si>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</si>
  <si>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</si>
  <si>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</si>
  <si>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</si>
  <si>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</si>
  <si>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</si>
  <si>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</si>
  <si>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</si>
  <si>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</si>
  <si>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</si>
  <si>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</si>
  <si>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</si>
  <si>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</si>
  <si>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</si>
  <si>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</si>
  <si>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</si>
  <si>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</si>
  <si>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</si>
  <si>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</si>
  <si>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</si>
  <si>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</si>
  <si>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</si>
  <si>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</si>
  <si>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</si>
  <si>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</si>
  <si>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</si>
  <si>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</si>
  <si>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</si>
  <si>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</si>
  <si>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</si>
  <si>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</si>
  <si>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</si>
  <si>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</si>
  <si>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</si>
  <si>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</si>
  <si>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</si>
  <si>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</si>
  <si>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</si>
  <si>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</si>
  <si>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</si>
  <si>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</si>
  <si>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</si>
  <si>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</si>
  <si>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</si>
  <si>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</si>
  <si>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</si>
  <si>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</si>
  <si>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</si>
  <si>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</si>
  <si>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</si>
  <si>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</si>
  <si>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</si>
  <si>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</si>
  <si>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</si>
  <si>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</si>
  <si>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</si>
  <si>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</si>
  <si>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</si>
  <si>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</si>
  <si>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</si>
  <si>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</si>
  <si>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</si>
  <si>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</si>
  <si>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</si>
  <si>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</si>
  <si>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</si>
  <si>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</si>
  <si>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</si>
  <si>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</si>
  <si>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</si>
  <si>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</si>
  <si>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</si>
  <si>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</si>
  <si>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</si>
  <si>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</si>
  <si>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</si>
  <si>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</si>
  <si>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</si>
  <si>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</si>
  <si>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</si>
  <si>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</si>
  <si>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</si>
  <si>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</si>
  <si>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</si>
  <si>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</si>
  <si>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</si>
  <si>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</si>
  <si>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</si>
  <si>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</si>
  <si>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</si>
  <si>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</si>
  <si>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</si>
  <si>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</si>
  <si>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</si>
  <si>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</si>
  <si>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</si>
  <si>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</si>
  <si>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</si>
  <si>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</si>
  <si>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</si>
  <si>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</si>
  <si>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</si>
  <si>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</si>
  <si>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</si>
  <si>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</si>
  <si>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</si>
  <si>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</si>
  <si>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</si>
  <si>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</si>
  <si>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</si>
  <si>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</si>
  <si>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</si>
  <si>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</si>
  <si>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</si>
  <si>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</si>
  <si>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</si>
  <si>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</si>
  <si>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</si>
  <si>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</si>
  <si>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</si>
  <si>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</si>
  <si>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</si>
  <si>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</si>
  <si>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</si>
  <si>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</si>
  <si>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</si>
  <si>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</si>
  <si>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</si>
  <si>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</si>
  <si>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</si>
  <si>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</si>
  <si>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</si>
  <si>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</si>
  <si>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</si>
  <si>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</si>
  <si>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</si>
  <si>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</si>
  <si>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</si>
  <si>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</si>
  <si>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</si>
  <si>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</si>
  <si>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</si>
  <si>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</si>
  <si>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</si>
  <si>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</si>
  <si>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</si>
  <si>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</si>
  <si>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</si>
  <si>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</si>
  <si>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</si>
  <si>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</si>
  <si>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</si>
  <si>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</si>
  <si>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</si>
  <si>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</si>
  <si>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</si>
  <si>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</si>
  <si>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</si>
  <si>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</si>
  <si>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</si>
  <si>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</si>
  <si>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</si>
  <si>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</si>
  <si>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</si>
  <si>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</si>
  <si>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</si>
  <si>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</si>
  <si>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</si>
  <si>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</si>
  <si>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</si>
  <si>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</si>
  <si>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</si>
  <si>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</si>
  <si>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</si>
  <si>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</si>
  <si>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</si>
  <si>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</si>
  <si>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</si>
  <si>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</si>
  <si>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</si>
  <si>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</si>
  <si>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</si>
  <si>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</si>
  <si>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</si>
  <si>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</si>
  <si>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</si>
  <si>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</si>
  <si>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</si>
  <si>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</si>
  <si>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</si>
  <si>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</si>
  <si>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</si>
  <si>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</si>
  <si>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</si>
  <si>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</si>
  <si>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</si>
  <si>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</si>
  <si>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</si>
  <si>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</si>
  <si>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</si>
  <si>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</si>
  <si>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</si>
  <si>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</si>
  <si>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</si>
  <si>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</si>
  <si>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</si>
  <si>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</si>
  <si>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</si>
  <si>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</si>
  <si>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</si>
  <si>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</si>
  <si>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</si>
  <si>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</si>
  <si>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</si>
  <si>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</si>
  <si>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</si>
  <si>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</si>
  <si>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</si>
  <si>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</si>
  <si>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</si>
  <si>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</si>
  <si>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</si>
  <si>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</si>
  <si>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</si>
  <si>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</si>
  <si>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</si>
  <si>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</si>
  <si>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</si>
  <si>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</si>
  <si>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</si>
  <si>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</si>
  <si>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</si>
  <si>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</si>
  <si>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</si>
  <si>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</si>
  <si>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</si>
  <si>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</si>
  <si>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</si>
  <si>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</si>
  <si>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</si>
  <si>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</si>
  <si>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</si>
  <si>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</si>
  <si>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</si>
  <si>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</si>
  <si>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</si>
  <si>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</si>
  <si>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</si>
  <si>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</si>
  <si>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</si>
  <si>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</si>
  <si>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</si>
  <si>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</si>
  <si>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</si>
  <si>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</si>
  <si>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</si>
  <si>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</si>
  <si>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</si>
  <si>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</si>
  <si>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</si>
  <si>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</si>
  <si>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</si>
  <si>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</si>
  <si>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</si>
  <si>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</si>
  <si>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</si>
  <si>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</si>
  <si>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</si>
  <si>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</si>
  <si>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</si>
  <si>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</si>
  <si>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</si>
  <si>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</si>
  <si>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</si>
  <si>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</si>
  <si>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</si>
  <si>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</si>
  <si>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</si>
  <si>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</si>
  <si>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</si>
  <si>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</si>
  <si>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</si>
  <si>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</si>
  <si>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</si>
  <si>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</si>
  <si>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</si>
  <si>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</si>
  <si>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</si>
  <si>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</si>
  <si>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</si>
  <si>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</si>
  <si>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</si>
  <si>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</si>
  <si>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</si>
  <si>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</si>
  <si>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</si>
  <si>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</si>
  <si>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</si>
  <si>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</si>
  <si>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</si>
  <si>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</si>
  <si>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</si>
  <si>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</si>
  <si>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</si>
  <si>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</si>
  <si>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</si>
  <si>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</si>
  <si>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</si>
  <si>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</si>
  <si>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</si>
  <si>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</si>
  <si>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</si>
  <si>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</si>
  <si>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</si>
  <si>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</si>
  <si>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</si>
  <si>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</si>
  <si>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</si>
  <si>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</si>
  <si>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</si>
  <si>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</si>
  <si>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</si>
  <si>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</si>
  <si>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</si>
  <si>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</si>
  <si>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</si>
  <si>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</si>
  <si>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78IS2022/04/07</t>
  </si>
  <si>
    <t>ANTA_CRF(NR-83)</t>
  </si>
  <si>
    <t>ANTA_GF(NR-83)</t>
  </si>
  <si>
    <t>ANTA_LF(NR-83)</t>
  </si>
  <si>
    <t>ANTA_RF(NR-83)</t>
  </si>
  <si>
    <t>AURY_CRF(NR-83)</t>
  </si>
  <si>
    <t>AURY_GF(NR-83)</t>
  </si>
  <si>
    <t>AURY_LF(NR-83)</t>
  </si>
  <si>
    <t>AURY_RF(NR-83)</t>
  </si>
  <si>
    <t>BRBCL(ER-30)</t>
  </si>
  <si>
    <t>BSIUL(NR-83)</t>
  </si>
  <si>
    <t>CHAMERA1(NR-83)</t>
  </si>
  <si>
    <t>CHAMERA2(NR-83)</t>
  </si>
  <si>
    <t>CHAMERA3(NR-83)</t>
  </si>
  <si>
    <t>DADRI_CRF(NR-83)</t>
  </si>
  <si>
    <t>DADRI_GF(NR-83)</t>
  </si>
  <si>
    <t>DADRI_LF(NR-83)</t>
  </si>
  <si>
    <t>DADRI_RF(NR-83)</t>
  </si>
  <si>
    <t>DADRT2(NR-83)</t>
  </si>
  <si>
    <t>DHAULIGNGA(NR-83)</t>
  </si>
  <si>
    <t>DULHASTI(NR-83)</t>
  </si>
  <si>
    <t>FSTPP I &amp; II(ER-30)</t>
  </si>
  <si>
    <t>JHAJJAR(NR-83)</t>
  </si>
  <si>
    <t>KHSTPP-II(ER-30)</t>
  </si>
  <si>
    <t>KOTESHWR(NR-83)</t>
  </si>
  <si>
    <t>NAPP(NR-83)</t>
  </si>
  <si>
    <t>NJPC(NR-83)</t>
  </si>
  <si>
    <t>PARBATI3(NR-83)</t>
  </si>
  <si>
    <t>RAPPB(NR-83)</t>
  </si>
  <si>
    <t>RAPPC(NR-83)</t>
  </si>
  <si>
    <t>RIHAND1(NR-83)</t>
  </si>
  <si>
    <t>RIHAND2(NR-83)</t>
  </si>
  <si>
    <t>RIHAND3(NR-83)</t>
  </si>
  <si>
    <t>SALAL(NR-83)</t>
  </si>
  <si>
    <t>SASAN(WR-10)</t>
  </si>
  <si>
    <t>SEWA2(NR-83)</t>
  </si>
  <si>
    <t>SINGRAULI(NR-83)</t>
  </si>
  <si>
    <t>SINGRAULI_HYDRO(NR-83)</t>
  </si>
  <si>
    <t>TALA(ER-30)</t>
  </si>
  <si>
    <t>TANAKPUR(NR-83)</t>
  </si>
  <si>
    <t>TEHRI(NR-83)</t>
  </si>
  <si>
    <t>UNCHAHAR1(NR-83)</t>
  </si>
  <si>
    <t>UNCHAHAR2(NR-83)</t>
  </si>
  <si>
    <t>UNCHAHAR3(NR-83)</t>
  </si>
  <si>
    <t>UNCHAHAR4(NR-83)</t>
  </si>
  <si>
    <t>URI2(NR-83)</t>
  </si>
  <si>
    <t>Teesta_III</t>
  </si>
  <si>
    <t>SINGOLI</t>
  </si>
  <si>
    <t>KSK_MAHANADI</t>
  </si>
  <si>
    <t>SCLTPS</t>
  </si>
  <si>
    <t>JSWEL</t>
  </si>
  <si>
    <t>GMRKEL</t>
  </si>
  <si>
    <t>ITCWIND</t>
  </si>
  <si>
    <t>NSLSUGARALAND</t>
  </si>
  <si>
    <t>GEE_HP</t>
  </si>
  <si>
    <t>CHANJUII</t>
  </si>
  <si>
    <t>MePDCL</t>
  </si>
  <si>
    <t>TANGEDCO</t>
  </si>
  <si>
    <t>TS1PL_BKN</t>
  </si>
  <si>
    <t>ARP1PL_BKN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</si>
</sst>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130</v>
          </cell>
          <cell r="C5">
            <v>0</v>
          </cell>
          <cell r="D5">
            <v>185</v>
          </cell>
          <cell r="E5">
            <v>0</v>
          </cell>
          <cell r="H5">
            <v>130</v>
          </cell>
          <cell r="I5">
            <v>0</v>
          </cell>
          <cell r="J5">
            <v>21</v>
          </cell>
          <cell r="K5">
            <v>0</v>
          </cell>
        </row>
        <row r="6">
          <cell r="B6">
            <v>130</v>
          </cell>
          <cell r="C6">
            <v>0</v>
          </cell>
          <cell r="D6">
            <v>185</v>
          </cell>
          <cell r="E6">
            <v>0</v>
          </cell>
          <cell r="H6">
            <v>130</v>
          </cell>
          <cell r="I6">
            <v>0</v>
          </cell>
          <cell r="J6">
            <v>21</v>
          </cell>
          <cell r="K6">
            <v>0</v>
          </cell>
        </row>
        <row r="7">
          <cell r="B7">
            <v>130</v>
          </cell>
          <cell r="C7">
            <v>0</v>
          </cell>
          <cell r="D7">
            <v>185</v>
          </cell>
          <cell r="E7">
            <v>0</v>
          </cell>
          <cell r="H7">
            <v>130</v>
          </cell>
          <cell r="I7">
            <v>0</v>
          </cell>
          <cell r="J7">
            <v>21</v>
          </cell>
          <cell r="K7">
            <v>0</v>
          </cell>
        </row>
        <row r="8">
          <cell r="B8">
            <v>130</v>
          </cell>
          <cell r="C8">
            <v>0</v>
          </cell>
          <cell r="D8">
            <v>185</v>
          </cell>
          <cell r="E8">
            <v>0</v>
          </cell>
          <cell r="H8">
            <v>130</v>
          </cell>
          <cell r="I8">
            <v>0</v>
          </cell>
          <cell r="J8">
            <v>21</v>
          </cell>
          <cell r="K8">
            <v>0</v>
          </cell>
        </row>
        <row r="9">
          <cell r="B9">
            <v>130</v>
          </cell>
          <cell r="C9">
            <v>0</v>
          </cell>
          <cell r="D9">
            <v>185</v>
          </cell>
          <cell r="E9">
            <v>0</v>
          </cell>
          <cell r="H9">
            <v>130</v>
          </cell>
          <cell r="I9">
            <v>0</v>
          </cell>
          <cell r="J9">
            <v>21</v>
          </cell>
          <cell r="K9">
            <v>0</v>
          </cell>
        </row>
        <row r="10">
          <cell r="B10">
            <v>130</v>
          </cell>
          <cell r="C10">
            <v>0</v>
          </cell>
          <cell r="D10">
            <v>185</v>
          </cell>
          <cell r="E10">
            <v>0</v>
          </cell>
          <cell r="H10">
            <v>130</v>
          </cell>
          <cell r="I10">
            <v>0</v>
          </cell>
          <cell r="J10">
            <v>21</v>
          </cell>
          <cell r="K10">
            <v>0</v>
          </cell>
        </row>
        <row r="11">
          <cell r="B11">
            <v>130</v>
          </cell>
          <cell r="C11">
            <v>0</v>
          </cell>
          <cell r="D11">
            <v>185</v>
          </cell>
          <cell r="E11">
            <v>0</v>
          </cell>
          <cell r="H11">
            <v>130</v>
          </cell>
          <cell r="I11">
            <v>0</v>
          </cell>
          <cell r="J11">
            <v>21</v>
          </cell>
          <cell r="K11">
            <v>0</v>
          </cell>
        </row>
        <row r="12">
          <cell r="B12">
            <v>130</v>
          </cell>
          <cell r="C12">
            <v>0</v>
          </cell>
          <cell r="D12">
            <v>185</v>
          </cell>
          <cell r="E12">
            <v>0</v>
          </cell>
          <cell r="H12">
            <v>130</v>
          </cell>
          <cell r="I12">
            <v>0</v>
          </cell>
          <cell r="J12">
            <v>21</v>
          </cell>
          <cell r="K12">
            <v>0</v>
          </cell>
        </row>
        <row r="13">
          <cell r="B13">
            <v>130</v>
          </cell>
          <cell r="C13">
            <v>0</v>
          </cell>
          <cell r="D13">
            <v>185</v>
          </cell>
          <cell r="E13">
            <v>0</v>
          </cell>
          <cell r="H13">
            <v>130</v>
          </cell>
          <cell r="I13">
            <v>0</v>
          </cell>
          <cell r="J13">
            <v>21</v>
          </cell>
          <cell r="K13">
            <v>0</v>
          </cell>
        </row>
        <row r="14">
          <cell r="B14">
            <v>130</v>
          </cell>
          <cell r="C14">
            <v>0</v>
          </cell>
          <cell r="D14">
            <v>185</v>
          </cell>
          <cell r="E14">
            <v>0</v>
          </cell>
          <cell r="H14">
            <v>130</v>
          </cell>
          <cell r="I14">
            <v>0</v>
          </cell>
          <cell r="J14">
            <v>21</v>
          </cell>
          <cell r="K14">
            <v>0</v>
          </cell>
        </row>
        <row r="15">
          <cell r="B15">
            <v>130</v>
          </cell>
          <cell r="C15">
            <v>0</v>
          </cell>
          <cell r="D15">
            <v>185</v>
          </cell>
          <cell r="E15">
            <v>0</v>
          </cell>
          <cell r="H15">
            <v>130</v>
          </cell>
          <cell r="I15">
            <v>0</v>
          </cell>
          <cell r="J15">
            <v>21</v>
          </cell>
          <cell r="K15">
            <v>0</v>
          </cell>
        </row>
        <row r="16">
          <cell r="B16">
            <v>130</v>
          </cell>
          <cell r="C16">
            <v>0</v>
          </cell>
          <cell r="D16">
            <v>185</v>
          </cell>
          <cell r="E16">
            <v>0</v>
          </cell>
          <cell r="H16">
            <v>130</v>
          </cell>
          <cell r="I16">
            <v>0</v>
          </cell>
          <cell r="J16">
            <v>21</v>
          </cell>
          <cell r="K16">
            <v>0</v>
          </cell>
        </row>
        <row r="17">
          <cell r="B17">
            <v>130</v>
          </cell>
          <cell r="C17">
            <v>0</v>
          </cell>
          <cell r="D17">
            <v>185</v>
          </cell>
          <cell r="E17">
            <v>0</v>
          </cell>
          <cell r="H17">
            <v>130</v>
          </cell>
          <cell r="I17">
            <v>0</v>
          </cell>
          <cell r="J17">
            <v>21</v>
          </cell>
          <cell r="K17">
            <v>0</v>
          </cell>
        </row>
        <row r="18">
          <cell r="B18">
            <v>130</v>
          </cell>
          <cell r="C18">
            <v>0</v>
          </cell>
          <cell r="D18">
            <v>185</v>
          </cell>
          <cell r="E18">
            <v>0</v>
          </cell>
          <cell r="H18">
            <v>130</v>
          </cell>
          <cell r="I18">
            <v>0</v>
          </cell>
          <cell r="J18">
            <v>21</v>
          </cell>
          <cell r="K18">
            <v>0</v>
          </cell>
        </row>
        <row r="19">
          <cell r="B19">
            <v>130</v>
          </cell>
          <cell r="C19">
            <v>0</v>
          </cell>
          <cell r="D19">
            <v>185</v>
          </cell>
          <cell r="E19">
            <v>0</v>
          </cell>
          <cell r="H19">
            <v>130</v>
          </cell>
          <cell r="I19">
            <v>0</v>
          </cell>
          <cell r="J19">
            <v>21</v>
          </cell>
          <cell r="K19">
            <v>0</v>
          </cell>
        </row>
        <row r="20">
          <cell r="B20">
            <v>130</v>
          </cell>
          <cell r="C20">
            <v>0</v>
          </cell>
          <cell r="D20">
            <v>185</v>
          </cell>
          <cell r="E20">
            <v>0</v>
          </cell>
          <cell r="H20">
            <v>130</v>
          </cell>
          <cell r="I20">
            <v>0</v>
          </cell>
          <cell r="J20">
            <v>21</v>
          </cell>
          <cell r="K20">
            <v>0</v>
          </cell>
        </row>
        <row r="21">
          <cell r="B21">
            <v>130</v>
          </cell>
          <cell r="C21">
            <v>0</v>
          </cell>
          <cell r="D21">
            <v>185</v>
          </cell>
          <cell r="E21">
            <v>0</v>
          </cell>
          <cell r="H21">
            <v>130</v>
          </cell>
          <cell r="I21">
            <v>0</v>
          </cell>
          <cell r="J21">
            <v>21</v>
          </cell>
          <cell r="K21">
            <v>0</v>
          </cell>
        </row>
        <row r="22">
          <cell r="B22">
            <v>130</v>
          </cell>
          <cell r="C22">
            <v>0</v>
          </cell>
          <cell r="D22">
            <v>185</v>
          </cell>
          <cell r="E22">
            <v>0</v>
          </cell>
          <cell r="H22">
            <v>130</v>
          </cell>
          <cell r="I22">
            <v>0</v>
          </cell>
          <cell r="J22">
            <v>21</v>
          </cell>
          <cell r="K22">
            <v>0</v>
          </cell>
        </row>
        <row r="23">
          <cell r="B23">
            <v>130</v>
          </cell>
          <cell r="C23">
            <v>0</v>
          </cell>
          <cell r="D23">
            <v>185</v>
          </cell>
          <cell r="E23">
            <v>0</v>
          </cell>
          <cell r="H23">
            <v>130</v>
          </cell>
          <cell r="I23">
            <v>0</v>
          </cell>
          <cell r="J23">
            <v>21</v>
          </cell>
          <cell r="K23">
            <v>0</v>
          </cell>
        </row>
        <row r="24">
          <cell r="B24">
            <v>130</v>
          </cell>
          <cell r="C24">
            <v>0</v>
          </cell>
          <cell r="D24">
            <v>185</v>
          </cell>
          <cell r="E24">
            <v>0</v>
          </cell>
          <cell r="H24">
            <v>130</v>
          </cell>
          <cell r="I24">
            <v>0</v>
          </cell>
          <cell r="J24">
            <v>21</v>
          </cell>
          <cell r="K24">
            <v>0</v>
          </cell>
        </row>
        <row r="25">
          <cell r="B25">
            <v>130</v>
          </cell>
          <cell r="C25">
            <v>0</v>
          </cell>
          <cell r="D25">
            <v>185</v>
          </cell>
          <cell r="E25">
            <v>0</v>
          </cell>
          <cell r="H25">
            <v>130</v>
          </cell>
          <cell r="I25">
            <v>0</v>
          </cell>
          <cell r="J25">
            <v>27</v>
          </cell>
          <cell r="K25">
            <v>0</v>
          </cell>
        </row>
        <row r="26">
          <cell r="B26">
            <v>130</v>
          </cell>
          <cell r="C26">
            <v>0</v>
          </cell>
          <cell r="D26">
            <v>185</v>
          </cell>
          <cell r="E26">
            <v>0</v>
          </cell>
          <cell r="H26">
            <v>130</v>
          </cell>
          <cell r="I26">
            <v>0</v>
          </cell>
          <cell r="J26">
            <v>27</v>
          </cell>
          <cell r="K26">
            <v>0</v>
          </cell>
        </row>
        <row r="27">
          <cell r="B27">
            <v>130</v>
          </cell>
          <cell r="C27">
            <v>0</v>
          </cell>
          <cell r="D27">
            <v>185</v>
          </cell>
          <cell r="E27">
            <v>0</v>
          </cell>
          <cell r="H27">
            <v>130</v>
          </cell>
          <cell r="I27">
            <v>0</v>
          </cell>
          <cell r="J27">
            <v>27</v>
          </cell>
          <cell r="K27">
            <v>0</v>
          </cell>
        </row>
        <row r="28">
          <cell r="B28">
            <v>130</v>
          </cell>
          <cell r="C28">
            <v>0</v>
          </cell>
          <cell r="D28">
            <v>185</v>
          </cell>
          <cell r="E28">
            <v>0</v>
          </cell>
          <cell r="H28">
            <v>130</v>
          </cell>
          <cell r="I28">
            <v>0</v>
          </cell>
          <cell r="J28">
            <v>27</v>
          </cell>
          <cell r="K28">
            <v>0</v>
          </cell>
        </row>
        <row r="29">
          <cell r="B29">
            <v>130</v>
          </cell>
          <cell r="C29">
            <v>0</v>
          </cell>
          <cell r="D29">
            <v>185</v>
          </cell>
          <cell r="E29">
            <v>0</v>
          </cell>
          <cell r="H29">
            <v>130</v>
          </cell>
          <cell r="I29">
            <v>0</v>
          </cell>
          <cell r="J29">
            <v>27</v>
          </cell>
          <cell r="K29">
            <v>0</v>
          </cell>
        </row>
        <row r="30">
          <cell r="B30">
            <v>130</v>
          </cell>
          <cell r="C30">
            <v>0</v>
          </cell>
          <cell r="D30">
            <v>185</v>
          </cell>
          <cell r="E30">
            <v>0</v>
          </cell>
          <cell r="H30">
            <v>130</v>
          </cell>
          <cell r="I30">
            <v>0</v>
          </cell>
          <cell r="J30">
            <v>27</v>
          </cell>
          <cell r="K30">
            <v>0</v>
          </cell>
        </row>
        <row r="31">
          <cell r="B31">
            <v>130</v>
          </cell>
          <cell r="C31">
            <v>0</v>
          </cell>
          <cell r="D31">
            <v>185</v>
          </cell>
          <cell r="E31">
            <v>0</v>
          </cell>
          <cell r="H31">
            <v>130</v>
          </cell>
          <cell r="I31">
            <v>0</v>
          </cell>
          <cell r="J31">
            <v>27</v>
          </cell>
          <cell r="K31">
            <v>0</v>
          </cell>
        </row>
        <row r="32">
          <cell r="B32">
            <v>130</v>
          </cell>
          <cell r="C32">
            <v>0</v>
          </cell>
          <cell r="D32">
            <v>185</v>
          </cell>
          <cell r="E32">
            <v>0</v>
          </cell>
          <cell r="H32">
            <v>130</v>
          </cell>
          <cell r="I32">
            <v>0</v>
          </cell>
          <cell r="J32">
            <v>27</v>
          </cell>
          <cell r="K32">
            <v>0</v>
          </cell>
        </row>
        <row r="33">
          <cell r="B33">
            <v>130</v>
          </cell>
          <cell r="C33">
            <v>0</v>
          </cell>
          <cell r="D33">
            <v>185</v>
          </cell>
          <cell r="E33">
            <v>0</v>
          </cell>
          <cell r="H33">
            <v>130</v>
          </cell>
          <cell r="I33">
            <v>0</v>
          </cell>
          <cell r="J33">
            <v>27</v>
          </cell>
          <cell r="K33">
            <v>0</v>
          </cell>
        </row>
        <row r="34">
          <cell r="B34">
            <v>130</v>
          </cell>
          <cell r="C34">
            <v>0</v>
          </cell>
          <cell r="D34">
            <v>185</v>
          </cell>
          <cell r="E34">
            <v>0</v>
          </cell>
          <cell r="H34">
            <v>130</v>
          </cell>
          <cell r="I34">
            <v>0</v>
          </cell>
          <cell r="J34">
            <v>27</v>
          </cell>
          <cell r="K34">
            <v>0</v>
          </cell>
        </row>
        <row r="35">
          <cell r="B35">
            <v>130</v>
          </cell>
          <cell r="C35">
            <v>0</v>
          </cell>
          <cell r="D35">
            <v>185</v>
          </cell>
          <cell r="E35">
            <v>0</v>
          </cell>
          <cell r="H35">
            <v>130</v>
          </cell>
          <cell r="I35">
            <v>0</v>
          </cell>
          <cell r="J35">
            <v>27</v>
          </cell>
          <cell r="K35">
            <v>0</v>
          </cell>
        </row>
        <row r="36">
          <cell r="B36">
            <v>130</v>
          </cell>
          <cell r="C36">
            <v>0</v>
          </cell>
          <cell r="D36">
            <v>185</v>
          </cell>
          <cell r="E36">
            <v>0</v>
          </cell>
          <cell r="H36">
            <v>130</v>
          </cell>
          <cell r="I36">
            <v>0</v>
          </cell>
          <cell r="J36">
            <v>27</v>
          </cell>
          <cell r="K36">
            <v>0</v>
          </cell>
        </row>
        <row r="37">
          <cell r="B37">
            <v>130</v>
          </cell>
          <cell r="C37">
            <v>0</v>
          </cell>
          <cell r="D37">
            <v>185</v>
          </cell>
          <cell r="E37">
            <v>0</v>
          </cell>
          <cell r="H37">
            <v>130</v>
          </cell>
          <cell r="I37">
            <v>0</v>
          </cell>
          <cell r="J37">
            <v>27</v>
          </cell>
          <cell r="K37">
            <v>0</v>
          </cell>
        </row>
        <row r="38">
          <cell r="B38">
            <v>130</v>
          </cell>
          <cell r="C38">
            <v>0</v>
          </cell>
          <cell r="D38">
            <v>185</v>
          </cell>
          <cell r="E38">
            <v>0</v>
          </cell>
          <cell r="H38">
            <v>130</v>
          </cell>
          <cell r="I38">
            <v>0</v>
          </cell>
          <cell r="J38">
            <v>27</v>
          </cell>
          <cell r="K38">
            <v>0</v>
          </cell>
        </row>
        <row r="39">
          <cell r="B39">
            <v>130</v>
          </cell>
          <cell r="C39">
            <v>0</v>
          </cell>
          <cell r="D39">
            <v>185</v>
          </cell>
          <cell r="E39">
            <v>0</v>
          </cell>
          <cell r="H39">
            <v>130</v>
          </cell>
          <cell r="I39">
            <v>0</v>
          </cell>
          <cell r="J39">
            <v>27</v>
          </cell>
          <cell r="K39">
            <v>0</v>
          </cell>
        </row>
        <row r="40">
          <cell r="B40">
            <v>130</v>
          </cell>
          <cell r="C40">
            <v>0</v>
          </cell>
          <cell r="D40">
            <v>185</v>
          </cell>
          <cell r="E40">
            <v>0</v>
          </cell>
          <cell r="H40">
            <v>130</v>
          </cell>
          <cell r="I40">
            <v>0</v>
          </cell>
          <cell r="J40">
            <v>27</v>
          </cell>
          <cell r="K40">
            <v>0</v>
          </cell>
        </row>
        <row r="41">
          <cell r="B41">
            <v>130</v>
          </cell>
          <cell r="C41">
            <v>0</v>
          </cell>
          <cell r="D41">
            <v>185</v>
          </cell>
          <cell r="E41">
            <v>0</v>
          </cell>
          <cell r="H41">
            <v>130</v>
          </cell>
          <cell r="I41">
            <v>0</v>
          </cell>
          <cell r="J41">
            <v>27</v>
          </cell>
          <cell r="K41">
            <v>0</v>
          </cell>
        </row>
        <row r="42">
          <cell r="B42">
            <v>130</v>
          </cell>
          <cell r="C42">
            <v>0</v>
          </cell>
          <cell r="D42">
            <v>185</v>
          </cell>
          <cell r="E42">
            <v>0</v>
          </cell>
          <cell r="H42">
            <v>130</v>
          </cell>
          <cell r="I42">
            <v>0</v>
          </cell>
          <cell r="J42">
            <v>27</v>
          </cell>
          <cell r="K42">
            <v>0</v>
          </cell>
        </row>
        <row r="43">
          <cell r="B43">
            <v>130</v>
          </cell>
          <cell r="C43">
            <v>0</v>
          </cell>
          <cell r="D43">
            <v>185</v>
          </cell>
          <cell r="E43">
            <v>0</v>
          </cell>
          <cell r="H43">
            <v>130</v>
          </cell>
          <cell r="I43">
            <v>0</v>
          </cell>
          <cell r="J43">
            <v>25</v>
          </cell>
          <cell r="K43">
            <v>0</v>
          </cell>
        </row>
        <row r="44">
          <cell r="B44">
            <v>130</v>
          </cell>
          <cell r="C44">
            <v>0</v>
          </cell>
          <cell r="D44">
            <v>185</v>
          </cell>
          <cell r="E44">
            <v>0</v>
          </cell>
          <cell r="H44">
            <v>130</v>
          </cell>
          <cell r="I44">
            <v>0</v>
          </cell>
          <cell r="J44">
            <v>25</v>
          </cell>
          <cell r="K44">
            <v>0</v>
          </cell>
        </row>
        <row r="45">
          <cell r="B45">
            <v>130</v>
          </cell>
          <cell r="C45">
            <v>0</v>
          </cell>
          <cell r="D45">
            <v>185</v>
          </cell>
          <cell r="E45">
            <v>0</v>
          </cell>
          <cell r="H45">
            <v>130</v>
          </cell>
          <cell r="I45">
            <v>0</v>
          </cell>
          <cell r="J45">
            <v>22</v>
          </cell>
          <cell r="K45">
            <v>0</v>
          </cell>
        </row>
        <row r="46">
          <cell r="B46">
            <v>130</v>
          </cell>
          <cell r="C46">
            <v>0</v>
          </cell>
          <cell r="D46">
            <v>185</v>
          </cell>
          <cell r="E46">
            <v>0</v>
          </cell>
          <cell r="H46">
            <v>130</v>
          </cell>
          <cell r="I46">
            <v>0</v>
          </cell>
          <cell r="J46">
            <v>22</v>
          </cell>
          <cell r="K46">
            <v>0</v>
          </cell>
        </row>
        <row r="47">
          <cell r="B47">
            <v>130</v>
          </cell>
          <cell r="C47">
            <v>0</v>
          </cell>
          <cell r="D47">
            <v>185</v>
          </cell>
          <cell r="E47">
            <v>0</v>
          </cell>
          <cell r="H47">
            <v>130</v>
          </cell>
          <cell r="I47">
            <v>0</v>
          </cell>
          <cell r="J47">
            <v>22</v>
          </cell>
          <cell r="K47">
            <v>0</v>
          </cell>
        </row>
        <row r="48">
          <cell r="B48">
            <v>130</v>
          </cell>
          <cell r="C48">
            <v>0</v>
          </cell>
          <cell r="D48">
            <v>185</v>
          </cell>
          <cell r="E48">
            <v>0</v>
          </cell>
          <cell r="H48">
            <v>130</v>
          </cell>
          <cell r="I48">
            <v>0</v>
          </cell>
          <cell r="J48">
            <v>22</v>
          </cell>
          <cell r="K48">
            <v>0</v>
          </cell>
        </row>
        <row r="49">
          <cell r="B49">
            <v>130</v>
          </cell>
          <cell r="C49">
            <v>0</v>
          </cell>
          <cell r="D49">
            <v>185</v>
          </cell>
          <cell r="E49">
            <v>0</v>
          </cell>
          <cell r="H49">
            <v>130</v>
          </cell>
          <cell r="I49">
            <v>0</v>
          </cell>
          <cell r="J49">
            <v>22</v>
          </cell>
          <cell r="K49">
            <v>0</v>
          </cell>
        </row>
        <row r="50">
          <cell r="B50">
            <v>130</v>
          </cell>
          <cell r="C50">
            <v>0</v>
          </cell>
          <cell r="D50">
            <v>185</v>
          </cell>
          <cell r="E50">
            <v>0</v>
          </cell>
          <cell r="H50">
            <v>130</v>
          </cell>
          <cell r="I50">
            <v>0</v>
          </cell>
          <cell r="J50">
            <v>18</v>
          </cell>
          <cell r="K50">
            <v>0</v>
          </cell>
        </row>
        <row r="51">
          <cell r="B51">
            <v>130</v>
          </cell>
          <cell r="C51">
            <v>0</v>
          </cell>
          <cell r="D51">
            <v>185</v>
          </cell>
          <cell r="E51">
            <v>0</v>
          </cell>
          <cell r="H51">
            <v>130</v>
          </cell>
          <cell r="I51">
            <v>0</v>
          </cell>
          <cell r="J51">
            <v>18</v>
          </cell>
          <cell r="K51">
            <v>0</v>
          </cell>
        </row>
        <row r="52">
          <cell r="B52">
            <v>130</v>
          </cell>
          <cell r="C52">
            <v>0</v>
          </cell>
          <cell r="D52">
            <v>185</v>
          </cell>
          <cell r="E52">
            <v>0</v>
          </cell>
          <cell r="H52">
            <v>130</v>
          </cell>
          <cell r="I52">
            <v>0</v>
          </cell>
          <cell r="J52">
            <v>18</v>
          </cell>
          <cell r="K52">
            <v>0</v>
          </cell>
        </row>
        <row r="53">
          <cell r="B53">
            <v>130</v>
          </cell>
          <cell r="C53">
            <v>0</v>
          </cell>
          <cell r="D53">
            <v>185</v>
          </cell>
          <cell r="E53">
            <v>0</v>
          </cell>
          <cell r="H53">
            <v>130</v>
          </cell>
          <cell r="I53">
            <v>0</v>
          </cell>
          <cell r="J53">
            <v>16</v>
          </cell>
          <cell r="K53">
            <v>0</v>
          </cell>
        </row>
        <row r="54">
          <cell r="B54">
            <v>130</v>
          </cell>
          <cell r="C54">
            <v>0</v>
          </cell>
          <cell r="D54">
            <v>185</v>
          </cell>
          <cell r="E54">
            <v>0</v>
          </cell>
          <cell r="H54">
            <v>130</v>
          </cell>
          <cell r="I54">
            <v>0</v>
          </cell>
          <cell r="J54">
            <v>16</v>
          </cell>
          <cell r="K54">
            <v>0</v>
          </cell>
        </row>
        <row r="55">
          <cell r="B55">
            <v>130</v>
          </cell>
          <cell r="C55">
            <v>0</v>
          </cell>
          <cell r="D55">
            <v>185</v>
          </cell>
          <cell r="E55">
            <v>0</v>
          </cell>
          <cell r="H55">
            <v>130</v>
          </cell>
          <cell r="I55">
            <v>0</v>
          </cell>
          <cell r="J55">
            <v>16</v>
          </cell>
          <cell r="K55">
            <v>0</v>
          </cell>
        </row>
        <row r="56">
          <cell r="B56">
            <v>130</v>
          </cell>
          <cell r="C56">
            <v>0</v>
          </cell>
          <cell r="D56">
            <v>185</v>
          </cell>
          <cell r="E56">
            <v>0</v>
          </cell>
          <cell r="H56">
            <v>130</v>
          </cell>
          <cell r="I56">
            <v>0</v>
          </cell>
          <cell r="J56">
            <v>16</v>
          </cell>
          <cell r="K56">
            <v>0</v>
          </cell>
        </row>
        <row r="57">
          <cell r="B57">
            <v>130</v>
          </cell>
          <cell r="C57">
            <v>0</v>
          </cell>
          <cell r="D57">
            <v>185</v>
          </cell>
          <cell r="E57">
            <v>0</v>
          </cell>
          <cell r="H57">
            <v>130</v>
          </cell>
          <cell r="I57">
            <v>0</v>
          </cell>
          <cell r="J57">
            <v>16</v>
          </cell>
          <cell r="K57">
            <v>0</v>
          </cell>
        </row>
        <row r="58">
          <cell r="B58">
            <v>130</v>
          </cell>
          <cell r="C58">
            <v>0</v>
          </cell>
          <cell r="D58">
            <v>185</v>
          </cell>
          <cell r="E58">
            <v>0</v>
          </cell>
          <cell r="H58">
            <v>130</v>
          </cell>
          <cell r="I58">
            <v>0</v>
          </cell>
          <cell r="J58">
            <v>16</v>
          </cell>
          <cell r="K58">
            <v>0</v>
          </cell>
        </row>
        <row r="59">
          <cell r="B59">
            <v>130</v>
          </cell>
          <cell r="C59">
            <v>0</v>
          </cell>
          <cell r="D59">
            <v>185</v>
          </cell>
          <cell r="E59">
            <v>0</v>
          </cell>
          <cell r="H59">
            <v>130</v>
          </cell>
          <cell r="I59">
            <v>0</v>
          </cell>
          <cell r="J59">
            <v>16</v>
          </cell>
          <cell r="K59">
            <v>0</v>
          </cell>
        </row>
        <row r="60">
          <cell r="B60">
            <v>130</v>
          </cell>
          <cell r="C60">
            <v>0</v>
          </cell>
          <cell r="D60">
            <v>185</v>
          </cell>
          <cell r="E60">
            <v>0</v>
          </cell>
          <cell r="H60">
            <v>130</v>
          </cell>
          <cell r="I60">
            <v>0</v>
          </cell>
          <cell r="J60">
            <v>16</v>
          </cell>
          <cell r="K60">
            <v>0</v>
          </cell>
        </row>
        <row r="61">
          <cell r="B61">
            <v>130</v>
          </cell>
          <cell r="C61">
            <v>0</v>
          </cell>
          <cell r="D61">
            <v>185</v>
          </cell>
          <cell r="E61">
            <v>0</v>
          </cell>
          <cell r="H61">
            <v>130</v>
          </cell>
          <cell r="I61">
            <v>0</v>
          </cell>
          <cell r="J61">
            <v>12</v>
          </cell>
          <cell r="K61">
            <v>0</v>
          </cell>
        </row>
        <row r="62">
          <cell r="B62">
            <v>130</v>
          </cell>
          <cell r="C62">
            <v>0</v>
          </cell>
          <cell r="D62">
            <v>185</v>
          </cell>
          <cell r="E62">
            <v>0</v>
          </cell>
          <cell r="H62">
            <v>130</v>
          </cell>
          <cell r="I62">
            <v>0</v>
          </cell>
          <cell r="J62">
            <v>12</v>
          </cell>
          <cell r="K62">
            <v>0</v>
          </cell>
        </row>
        <row r="63">
          <cell r="B63">
            <v>130</v>
          </cell>
          <cell r="C63">
            <v>0</v>
          </cell>
          <cell r="D63">
            <v>185</v>
          </cell>
          <cell r="E63">
            <v>0</v>
          </cell>
          <cell r="H63">
            <v>130</v>
          </cell>
          <cell r="I63">
            <v>0</v>
          </cell>
          <cell r="J63">
            <v>12</v>
          </cell>
          <cell r="K63">
            <v>0</v>
          </cell>
        </row>
        <row r="64">
          <cell r="B64">
            <v>130</v>
          </cell>
          <cell r="C64">
            <v>0</v>
          </cell>
          <cell r="D64">
            <v>185</v>
          </cell>
          <cell r="E64">
            <v>0</v>
          </cell>
          <cell r="H64">
            <v>130</v>
          </cell>
          <cell r="I64">
            <v>0</v>
          </cell>
          <cell r="J64">
            <v>12</v>
          </cell>
          <cell r="K64">
            <v>0</v>
          </cell>
        </row>
        <row r="65">
          <cell r="B65">
            <v>130</v>
          </cell>
          <cell r="C65">
            <v>0</v>
          </cell>
          <cell r="D65">
            <v>185</v>
          </cell>
          <cell r="E65">
            <v>0</v>
          </cell>
          <cell r="H65">
            <v>130</v>
          </cell>
          <cell r="I65">
            <v>0</v>
          </cell>
          <cell r="J65">
            <v>12</v>
          </cell>
          <cell r="K65">
            <v>0</v>
          </cell>
        </row>
        <row r="66">
          <cell r="B66">
            <v>130</v>
          </cell>
          <cell r="C66">
            <v>0</v>
          </cell>
          <cell r="D66">
            <v>185</v>
          </cell>
          <cell r="E66">
            <v>0</v>
          </cell>
          <cell r="H66">
            <v>130</v>
          </cell>
          <cell r="I66">
            <v>0</v>
          </cell>
          <cell r="J66">
            <v>12</v>
          </cell>
          <cell r="K66">
            <v>0</v>
          </cell>
        </row>
        <row r="67">
          <cell r="B67">
            <v>130</v>
          </cell>
          <cell r="C67">
            <v>0</v>
          </cell>
          <cell r="D67">
            <v>185</v>
          </cell>
          <cell r="E67">
            <v>0</v>
          </cell>
          <cell r="H67">
            <v>130</v>
          </cell>
          <cell r="I67">
            <v>0</v>
          </cell>
          <cell r="J67">
            <v>12</v>
          </cell>
          <cell r="K67">
            <v>0</v>
          </cell>
        </row>
        <row r="68">
          <cell r="B68">
            <v>130</v>
          </cell>
          <cell r="C68">
            <v>0</v>
          </cell>
          <cell r="D68">
            <v>185</v>
          </cell>
          <cell r="E68">
            <v>0</v>
          </cell>
          <cell r="H68">
            <v>130</v>
          </cell>
          <cell r="I68">
            <v>0</v>
          </cell>
          <cell r="J68">
            <v>12</v>
          </cell>
          <cell r="K68">
            <v>0</v>
          </cell>
        </row>
        <row r="69">
          <cell r="B69">
            <v>130</v>
          </cell>
          <cell r="C69">
            <v>0</v>
          </cell>
          <cell r="D69">
            <v>185</v>
          </cell>
          <cell r="E69">
            <v>0</v>
          </cell>
          <cell r="H69">
            <v>130</v>
          </cell>
          <cell r="I69">
            <v>0</v>
          </cell>
          <cell r="J69">
            <v>12</v>
          </cell>
          <cell r="K69">
            <v>0</v>
          </cell>
        </row>
        <row r="70">
          <cell r="B70">
            <v>130</v>
          </cell>
          <cell r="C70">
            <v>0</v>
          </cell>
          <cell r="D70">
            <v>185</v>
          </cell>
          <cell r="E70">
            <v>0</v>
          </cell>
          <cell r="H70">
            <v>130</v>
          </cell>
          <cell r="I70">
            <v>0</v>
          </cell>
          <cell r="J70">
            <v>12</v>
          </cell>
          <cell r="K70">
            <v>0</v>
          </cell>
        </row>
        <row r="71">
          <cell r="B71">
            <v>130</v>
          </cell>
          <cell r="C71">
            <v>0</v>
          </cell>
          <cell r="D71">
            <v>185</v>
          </cell>
          <cell r="E71">
            <v>0</v>
          </cell>
          <cell r="H71">
            <v>130</v>
          </cell>
          <cell r="I71">
            <v>0</v>
          </cell>
          <cell r="J71">
            <v>12</v>
          </cell>
          <cell r="K71">
            <v>0</v>
          </cell>
        </row>
        <row r="72">
          <cell r="B72">
            <v>130</v>
          </cell>
          <cell r="C72">
            <v>0</v>
          </cell>
          <cell r="D72">
            <v>185</v>
          </cell>
          <cell r="E72">
            <v>0</v>
          </cell>
          <cell r="H72">
            <v>130</v>
          </cell>
          <cell r="I72">
            <v>0</v>
          </cell>
          <cell r="J72">
            <v>12</v>
          </cell>
          <cell r="K72">
            <v>0</v>
          </cell>
        </row>
        <row r="73">
          <cell r="B73">
            <v>130</v>
          </cell>
          <cell r="C73">
            <v>0</v>
          </cell>
          <cell r="D73">
            <v>185</v>
          </cell>
          <cell r="E73">
            <v>0</v>
          </cell>
          <cell r="H73">
            <v>130</v>
          </cell>
          <cell r="I73">
            <v>0</v>
          </cell>
          <cell r="J73">
            <v>12</v>
          </cell>
          <cell r="K73">
            <v>0</v>
          </cell>
        </row>
        <row r="74">
          <cell r="B74">
            <v>130</v>
          </cell>
          <cell r="C74">
            <v>0</v>
          </cell>
          <cell r="D74">
            <v>185</v>
          </cell>
          <cell r="E74">
            <v>0</v>
          </cell>
          <cell r="H74">
            <v>130</v>
          </cell>
          <cell r="I74">
            <v>0</v>
          </cell>
          <cell r="J74">
            <v>12</v>
          </cell>
          <cell r="K74">
            <v>0</v>
          </cell>
        </row>
        <row r="75">
          <cell r="B75">
            <v>130</v>
          </cell>
          <cell r="C75">
            <v>0</v>
          </cell>
          <cell r="D75">
            <v>185</v>
          </cell>
          <cell r="E75">
            <v>0</v>
          </cell>
          <cell r="H75">
            <v>130</v>
          </cell>
          <cell r="I75">
            <v>0</v>
          </cell>
          <cell r="J75">
            <v>12</v>
          </cell>
          <cell r="K75">
            <v>0</v>
          </cell>
        </row>
        <row r="76">
          <cell r="B76">
            <v>130</v>
          </cell>
          <cell r="C76">
            <v>0</v>
          </cell>
          <cell r="D76">
            <v>185</v>
          </cell>
          <cell r="E76">
            <v>0</v>
          </cell>
          <cell r="H76">
            <v>130</v>
          </cell>
          <cell r="I76">
            <v>0</v>
          </cell>
          <cell r="J76">
            <v>12</v>
          </cell>
          <cell r="K76">
            <v>0</v>
          </cell>
        </row>
        <row r="77">
          <cell r="B77">
            <v>130</v>
          </cell>
          <cell r="C77">
            <v>0</v>
          </cell>
          <cell r="D77">
            <v>185</v>
          </cell>
          <cell r="E77">
            <v>0</v>
          </cell>
          <cell r="H77">
            <v>130</v>
          </cell>
          <cell r="I77">
            <v>0</v>
          </cell>
          <cell r="J77">
            <v>14</v>
          </cell>
          <cell r="K77">
            <v>0</v>
          </cell>
        </row>
        <row r="78">
          <cell r="B78">
            <v>130</v>
          </cell>
          <cell r="C78">
            <v>0</v>
          </cell>
          <cell r="D78">
            <v>125</v>
          </cell>
          <cell r="E78">
            <v>60</v>
          </cell>
          <cell r="H78">
            <v>130</v>
          </cell>
          <cell r="I78">
            <v>0</v>
          </cell>
          <cell r="J78">
            <v>14</v>
          </cell>
          <cell r="K78">
            <v>60</v>
          </cell>
        </row>
        <row r="79">
          <cell r="B79">
            <v>130</v>
          </cell>
          <cell r="C79">
            <v>0</v>
          </cell>
          <cell r="D79">
            <v>105</v>
          </cell>
          <cell r="E79">
            <v>80</v>
          </cell>
          <cell r="H79">
            <v>130</v>
          </cell>
          <cell r="I79">
            <v>0</v>
          </cell>
          <cell r="J79">
            <v>14</v>
          </cell>
          <cell r="K79">
            <v>80</v>
          </cell>
        </row>
        <row r="80">
          <cell r="B80">
            <v>130</v>
          </cell>
          <cell r="C80">
            <v>0</v>
          </cell>
          <cell r="D80">
            <v>185</v>
          </cell>
          <cell r="E80">
            <v>0</v>
          </cell>
          <cell r="H80">
            <v>130</v>
          </cell>
          <cell r="I80">
            <v>0</v>
          </cell>
          <cell r="J80">
            <v>140</v>
          </cell>
          <cell r="K80">
            <v>0</v>
          </cell>
        </row>
        <row r="81">
          <cell r="B81">
            <v>130</v>
          </cell>
          <cell r="C81">
            <v>0</v>
          </cell>
          <cell r="D81">
            <v>185</v>
          </cell>
          <cell r="E81">
            <v>0</v>
          </cell>
          <cell r="H81">
            <v>130</v>
          </cell>
          <cell r="I81">
            <v>0</v>
          </cell>
          <cell r="J81">
            <v>140</v>
          </cell>
          <cell r="K81">
            <v>0</v>
          </cell>
        </row>
        <row r="82">
          <cell r="B82">
            <v>130</v>
          </cell>
          <cell r="C82">
            <v>0</v>
          </cell>
          <cell r="D82">
            <v>185</v>
          </cell>
          <cell r="E82">
            <v>0</v>
          </cell>
          <cell r="H82">
            <v>130</v>
          </cell>
          <cell r="I82">
            <v>0</v>
          </cell>
          <cell r="J82">
            <v>140</v>
          </cell>
          <cell r="K82">
            <v>0</v>
          </cell>
        </row>
        <row r="83">
          <cell r="B83">
            <v>130</v>
          </cell>
          <cell r="C83">
            <v>0</v>
          </cell>
          <cell r="D83">
            <v>185</v>
          </cell>
          <cell r="E83">
            <v>0</v>
          </cell>
          <cell r="H83">
            <v>130</v>
          </cell>
          <cell r="I83">
            <v>0</v>
          </cell>
          <cell r="J83">
            <v>140</v>
          </cell>
          <cell r="K83">
            <v>0</v>
          </cell>
        </row>
        <row r="84">
          <cell r="B84">
            <v>130</v>
          </cell>
          <cell r="C84">
            <v>0</v>
          </cell>
          <cell r="D84">
            <v>185</v>
          </cell>
          <cell r="E84">
            <v>0</v>
          </cell>
          <cell r="H84">
            <v>130</v>
          </cell>
          <cell r="I84">
            <v>0</v>
          </cell>
          <cell r="J84">
            <v>140</v>
          </cell>
          <cell r="K84">
            <v>0</v>
          </cell>
        </row>
        <row r="85">
          <cell r="B85">
            <v>130</v>
          </cell>
          <cell r="C85">
            <v>0</v>
          </cell>
          <cell r="D85">
            <v>185</v>
          </cell>
          <cell r="E85">
            <v>0</v>
          </cell>
          <cell r="H85">
            <v>130</v>
          </cell>
          <cell r="I85">
            <v>0</v>
          </cell>
          <cell r="J85">
            <v>140</v>
          </cell>
          <cell r="K85">
            <v>0</v>
          </cell>
        </row>
        <row r="86">
          <cell r="B86">
            <v>130</v>
          </cell>
          <cell r="C86">
            <v>0</v>
          </cell>
          <cell r="D86">
            <v>185</v>
          </cell>
          <cell r="E86">
            <v>0</v>
          </cell>
          <cell r="H86">
            <v>130</v>
          </cell>
          <cell r="I86">
            <v>0</v>
          </cell>
          <cell r="J86">
            <v>140</v>
          </cell>
          <cell r="K86">
            <v>0</v>
          </cell>
        </row>
        <row r="87">
          <cell r="B87">
            <v>130</v>
          </cell>
          <cell r="C87">
            <v>0</v>
          </cell>
          <cell r="D87">
            <v>185</v>
          </cell>
          <cell r="E87">
            <v>0</v>
          </cell>
          <cell r="H87">
            <v>130</v>
          </cell>
          <cell r="I87">
            <v>0</v>
          </cell>
          <cell r="J87">
            <v>140</v>
          </cell>
          <cell r="K87">
            <v>0</v>
          </cell>
        </row>
        <row r="88">
          <cell r="B88">
            <v>130</v>
          </cell>
          <cell r="C88">
            <v>0</v>
          </cell>
          <cell r="D88">
            <v>185</v>
          </cell>
          <cell r="E88">
            <v>0</v>
          </cell>
          <cell r="H88">
            <v>130</v>
          </cell>
          <cell r="I88">
            <v>0</v>
          </cell>
          <cell r="J88">
            <v>140</v>
          </cell>
          <cell r="K88">
            <v>0</v>
          </cell>
        </row>
        <row r="89">
          <cell r="B89">
            <v>130</v>
          </cell>
          <cell r="C89">
            <v>0</v>
          </cell>
          <cell r="D89">
            <v>185</v>
          </cell>
          <cell r="E89">
            <v>0</v>
          </cell>
          <cell r="H89">
            <v>130</v>
          </cell>
          <cell r="I89">
            <v>0</v>
          </cell>
          <cell r="J89">
            <v>140</v>
          </cell>
          <cell r="K89">
            <v>0</v>
          </cell>
        </row>
        <row r="90">
          <cell r="B90">
            <v>130</v>
          </cell>
          <cell r="C90">
            <v>0</v>
          </cell>
          <cell r="D90">
            <v>185</v>
          </cell>
          <cell r="E90">
            <v>0</v>
          </cell>
          <cell r="H90">
            <v>130</v>
          </cell>
          <cell r="I90">
            <v>0</v>
          </cell>
          <cell r="J90">
            <v>140</v>
          </cell>
          <cell r="K90">
            <v>0</v>
          </cell>
        </row>
        <row r="91">
          <cell r="B91">
            <v>130</v>
          </cell>
          <cell r="C91">
            <v>0</v>
          </cell>
          <cell r="D91">
            <v>185</v>
          </cell>
          <cell r="E91">
            <v>0</v>
          </cell>
          <cell r="H91">
            <v>130</v>
          </cell>
          <cell r="I91">
            <v>0</v>
          </cell>
          <cell r="J91">
            <v>140</v>
          </cell>
          <cell r="K91">
            <v>0</v>
          </cell>
        </row>
        <row r="92">
          <cell r="B92">
            <v>130</v>
          </cell>
          <cell r="C92">
            <v>0</v>
          </cell>
          <cell r="D92">
            <v>185</v>
          </cell>
          <cell r="E92">
            <v>0</v>
          </cell>
          <cell r="H92">
            <v>130</v>
          </cell>
          <cell r="I92">
            <v>0</v>
          </cell>
          <cell r="J92">
            <v>140</v>
          </cell>
          <cell r="K92">
            <v>0</v>
          </cell>
        </row>
        <row r="93">
          <cell r="B93">
            <v>130</v>
          </cell>
          <cell r="C93">
            <v>0</v>
          </cell>
          <cell r="D93">
            <v>185</v>
          </cell>
          <cell r="E93">
            <v>0</v>
          </cell>
          <cell r="H93">
            <v>130</v>
          </cell>
          <cell r="I93">
            <v>0</v>
          </cell>
          <cell r="J93">
            <v>140</v>
          </cell>
          <cell r="K93">
            <v>0</v>
          </cell>
        </row>
        <row r="94">
          <cell r="B94">
            <v>130</v>
          </cell>
          <cell r="C94">
            <v>0</v>
          </cell>
          <cell r="D94">
            <v>185</v>
          </cell>
          <cell r="E94">
            <v>0</v>
          </cell>
          <cell r="H94">
            <v>130</v>
          </cell>
          <cell r="I94">
            <v>0</v>
          </cell>
          <cell r="J94">
            <v>140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85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170</v>
          </cell>
          <cell r="D96">
            <v>0</v>
          </cell>
          <cell r="E96">
            <v>0</v>
          </cell>
          <cell r="H96">
            <v>0</v>
          </cell>
          <cell r="I96">
            <v>170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170</v>
          </cell>
          <cell r="D97">
            <v>0</v>
          </cell>
          <cell r="E97">
            <v>0</v>
          </cell>
          <cell r="H97">
            <v>0</v>
          </cell>
          <cell r="I97">
            <v>170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170</v>
          </cell>
          <cell r="D98">
            <v>0</v>
          </cell>
          <cell r="E98">
            <v>0</v>
          </cell>
          <cell r="H98">
            <v>0</v>
          </cell>
          <cell r="I98">
            <v>170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170</v>
          </cell>
          <cell r="D99">
            <v>0</v>
          </cell>
          <cell r="E99">
            <v>0</v>
          </cell>
          <cell r="H99">
            <v>0</v>
          </cell>
          <cell r="I99">
            <v>170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170</v>
          </cell>
          <cell r="D100">
            <v>0</v>
          </cell>
          <cell r="E100">
            <v>0</v>
          </cell>
          <cell r="H100">
            <v>0</v>
          </cell>
          <cell r="I100">
            <v>170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36.07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33.47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56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56</v>
          </cell>
          <cell r="C86">
            <v>28</v>
          </cell>
          <cell r="D86">
            <v>0</v>
          </cell>
          <cell r="E86">
            <v>0</v>
          </cell>
          <cell r="H86">
            <v>34</v>
          </cell>
          <cell r="I86">
            <v>28</v>
          </cell>
          <cell r="J86">
            <v>0</v>
          </cell>
          <cell r="K86">
            <v>0</v>
          </cell>
        </row>
        <row r="87">
          <cell r="B87">
            <v>56</v>
          </cell>
          <cell r="C87">
            <v>28</v>
          </cell>
          <cell r="D87">
            <v>0</v>
          </cell>
          <cell r="E87">
            <v>0</v>
          </cell>
          <cell r="H87">
            <v>34</v>
          </cell>
          <cell r="I87">
            <v>28</v>
          </cell>
          <cell r="J87">
            <v>0</v>
          </cell>
          <cell r="K87">
            <v>0</v>
          </cell>
        </row>
        <row r="88">
          <cell r="B88">
            <v>56</v>
          </cell>
          <cell r="C88">
            <v>24</v>
          </cell>
          <cell r="D88">
            <v>0</v>
          </cell>
          <cell r="E88">
            <v>0</v>
          </cell>
          <cell r="H88">
            <v>34</v>
          </cell>
          <cell r="I88">
            <v>24</v>
          </cell>
          <cell r="J88">
            <v>0</v>
          </cell>
          <cell r="K88">
            <v>0</v>
          </cell>
        </row>
        <row r="89">
          <cell r="B89">
            <v>56</v>
          </cell>
          <cell r="C89">
            <v>24</v>
          </cell>
          <cell r="D89">
            <v>0</v>
          </cell>
          <cell r="E89">
            <v>0</v>
          </cell>
          <cell r="H89">
            <v>35</v>
          </cell>
          <cell r="I89">
            <v>24</v>
          </cell>
          <cell r="J89">
            <v>0</v>
          </cell>
          <cell r="K89">
            <v>0</v>
          </cell>
        </row>
        <row r="90">
          <cell r="B90">
            <v>60</v>
          </cell>
          <cell r="C90">
            <v>24</v>
          </cell>
          <cell r="D90">
            <v>0</v>
          </cell>
          <cell r="E90">
            <v>0</v>
          </cell>
          <cell r="H90">
            <v>35</v>
          </cell>
          <cell r="I90">
            <v>24</v>
          </cell>
          <cell r="J90">
            <v>0</v>
          </cell>
          <cell r="K90">
            <v>0</v>
          </cell>
        </row>
        <row r="91">
          <cell r="B91">
            <v>60</v>
          </cell>
          <cell r="C91">
            <v>24</v>
          </cell>
          <cell r="D91">
            <v>0</v>
          </cell>
          <cell r="E91">
            <v>0</v>
          </cell>
          <cell r="H91">
            <v>35</v>
          </cell>
          <cell r="I91">
            <v>24</v>
          </cell>
          <cell r="J91">
            <v>0</v>
          </cell>
          <cell r="K91">
            <v>0</v>
          </cell>
        </row>
        <row r="92">
          <cell r="B92">
            <v>60</v>
          </cell>
          <cell r="C92">
            <v>24</v>
          </cell>
          <cell r="D92">
            <v>0</v>
          </cell>
          <cell r="E92">
            <v>0</v>
          </cell>
          <cell r="H92">
            <v>35</v>
          </cell>
          <cell r="I92">
            <v>24</v>
          </cell>
          <cell r="J92">
            <v>0</v>
          </cell>
          <cell r="K92">
            <v>0</v>
          </cell>
        </row>
        <row r="93">
          <cell r="B93">
            <v>60</v>
          </cell>
          <cell r="C93">
            <v>24</v>
          </cell>
          <cell r="D93">
            <v>0</v>
          </cell>
          <cell r="E93">
            <v>0</v>
          </cell>
          <cell r="H93">
            <v>35</v>
          </cell>
          <cell r="I93">
            <v>24</v>
          </cell>
          <cell r="J93">
            <v>0</v>
          </cell>
          <cell r="K93">
            <v>0</v>
          </cell>
        </row>
        <row r="94">
          <cell r="B94">
            <v>60</v>
          </cell>
          <cell r="C94">
            <v>24</v>
          </cell>
          <cell r="D94">
            <v>0</v>
          </cell>
          <cell r="E94">
            <v>0</v>
          </cell>
          <cell r="H94">
            <v>35</v>
          </cell>
          <cell r="I94">
            <v>24</v>
          </cell>
          <cell r="J94">
            <v>0</v>
          </cell>
          <cell r="K94">
            <v>0</v>
          </cell>
        </row>
        <row r="95">
          <cell r="B95">
            <v>60</v>
          </cell>
          <cell r="C95">
            <v>24</v>
          </cell>
          <cell r="D95">
            <v>0</v>
          </cell>
          <cell r="E95">
            <v>0</v>
          </cell>
          <cell r="H95">
            <v>35</v>
          </cell>
          <cell r="I95">
            <v>24</v>
          </cell>
          <cell r="J95">
            <v>0</v>
          </cell>
          <cell r="K95">
            <v>0</v>
          </cell>
        </row>
        <row r="96">
          <cell r="B96">
            <v>60</v>
          </cell>
          <cell r="C96">
            <v>24</v>
          </cell>
          <cell r="D96">
            <v>0</v>
          </cell>
          <cell r="E96">
            <v>0</v>
          </cell>
          <cell r="H96">
            <v>35</v>
          </cell>
          <cell r="I96">
            <v>24</v>
          </cell>
          <cell r="J96">
            <v>0</v>
          </cell>
          <cell r="K96">
            <v>0</v>
          </cell>
        </row>
        <row r="97">
          <cell r="B97">
            <v>60</v>
          </cell>
          <cell r="C97">
            <v>24</v>
          </cell>
          <cell r="D97">
            <v>0</v>
          </cell>
          <cell r="E97">
            <v>0</v>
          </cell>
          <cell r="H97">
            <v>36</v>
          </cell>
          <cell r="I97">
            <v>24</v>
          </cell>
          <cell r="J97">
            <v>0</v>
          </cell>
          <cell r="K97">
            <v>0</v>
          </cell>
        </row>
        <row r="98">
          <cell r="B98">
            <v>60</v>
          </cell>
          <cell r="C98">
            <v>24</v>
          </cell>
          <cell r="D98">
            <v>0</v>
          </cell>
          <cell r="E98">
            <v>0</v>
          </cell>
          <cell r="H98">
            <v>36</v>
          </cell>
          <cell r="I98">
            <v>24</v>
          </cell>
          <cell r="J98">
            <v>0</v>
          </cell>
          <cell r="K98">
            <v>0</v>
          </cell>
        </row>
        <row r="99">
          <cell r="B99">
            <v>60</v>
          </cell>
          <cell r="C99">
            <v>24</v>
          </cell>
          <cell r="D99">
            <v>0</v>
          </cell>
          <cell r="E99">
            <v>0</v>
          </cell>
          <cell r="H99">
            <v>36</v>
          </cell>
          <cell r="I99">
            <v>24</v>
          </cell>
          <cell r="J99">
            <v>0</v>
          </cell>
          <cell r="K99">
            <v>0</v>
          </cell>
        </row>
        <row r="100">
          <cell r="B100">
            <v>60</v>
          </cell>
          <cell r="C100">
            <v>24</v>
          </cell>
          <cell r="D100">
            <v>0</v>
          </cell>
          <cell r="E100">
            <v>0</v>
          </cell>
          <cell r="H100">
            <v>36</v>
          </cell>
          <cell r="I100">
            <v>24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315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315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315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315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315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315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315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315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315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315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315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315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315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315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315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315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315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315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315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315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310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310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310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310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310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310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310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310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296.33999999999997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296.33999999999997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296.33999999999997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296.33999999999997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296.33999999999997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296.33999999999997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44658</v>
      </c>
      <c r="Z3" s="37">
        <f>S3</f>
        <v>44658</v>
      </c>
      <c r="AE3" s="36"/>
      <c r="AH3" s="38">
        <f>AV4</f>
        <v>44658</v>
      </c>
    </row>
    <row r="4" spans="1:48" ht="15.75" thickBot="1">
      <c r="A4" s="37">
        <f>frq!A1</f>
        <v>44658</v>
      </c>
      <c r="L4" s="37">
        <f>frq!A1</f>
        <v>44658</v>
      </c>
      <c r="P4" s="37">
        <f>frq!A1</f>
        <v>44658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44658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0.245</v>
      </c>
      <c r="C6" s="54"/>
      <c r="D6" s="54">
        <f t="shared" ref="D6:D69" si="0">A6+B6+C6</f>
        <v>0.32500000000000001</v>
      </c>
      <c r="E6" s="55"/>
      <c r="F6" s="43"/>
      <c r="G6" s="54">
        <f>(BAWANA!Q3+BAWANA!R3+BAWANA!S3+BAWANA!T3)/4000</f>
        <v>7.8750000000000001E-2</v>
      </c>
      <c r="H6" s="54">
        <f>(BAWANA!U3+BAWANA!V3)/4000</f>
        <v>0</v>
      </c>
      <c r="I6" s="54"/>
      <c r="J6" s="54">
        <f>G6+H6+I6</f>
        <v>7.8750000000000001E-2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0.245</v>
      </c>
      <c r="C7" s="54"/>
      <c r="D7" s="54">
        <f t="shared" si="0"/>
        <v>0.32500000000000001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0.245</v>
      </c>
      <c r="C8" s="54"/>
      <c r="D8" s="54">
        <f t="shared" si="0"/>
        <v>0.32500000000000001</v>
      </c>
      <c r="E8" s="55"/>
      <c r="F8" s="43"/>
      <c r="G8" s="54">
        <f>(BAWANA!Q5+BAWANA!R5+BAWANA!S5+BAWANA!T5)/4000</f>
        <v>7.8750000000000001E-2</v>
      </c>
      <c r="H8" s="54">
        <f>(BAWANA!U5+BAWANA!V5)/4000</f>
        <v>0</v>
      </c>
      <c r="I8" s="54"/>
      <c r="J8" s="54">
        <f t="shared" si="3"/>
        <v>7.8750000000000001E-2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0.245</v>
      </c>
      <c r="C9" s="54"/>
      <c r="D9" s="54">
        <f t="shared" si="0"/>
        <v>0.32500000000000001</v>
      </c>
      <c r="E9" s="55"/>
      <c r="F9" s="43"/>
      <c r="G9" s="54">
        <f>(BAWANA!Q6+BAWANA!R6+BAWANA!S6+BAWANA!T6)/4000</f>
        <v>7.8750000000000001E-2</v>
      </c>
      <c r="H9" s="54">
        <f>(BAWANA!U6+BAWANA!V6)/4000</f>
        <v>0</v>
      </c>
      <c r="I9" s="54"/>
      <c r="J9" s="54">
        <f t="shared" si="3"/>
        <v>7.8750000000000001E-2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0.245</v>
      </c>
      <c r="C10" s="54"/>
      <c r="D10" s="54">
        <f t="shared" si="0"/>
        <v>0.32500000000000001</v>
      </c>
      <c r="E10" s="55"/>
      <c r="F10" s="43"/>
      <c r="G10" s="54">
        <f>(BAWANA!Q7+BAWANA!R7+BAWANA!S7+BAWANA!T7)/4000</f>
        <v>7.8750000000000001E-2</v>
      </c>
      <c r="H10" s="54">
        <f>(BAWANA!U7+BAWANA!V7)/4000</f>
        <v>0</v>
      </c>
      <c r="I10" s="54"/>
      <c r="J10" s="54">
        <f t="shared" si="3"/>
        <v>7.8750000000000001E-2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0.245</v>
      </c>
      <c r="C11" s="54"/>
      <c r="D11" s="54">
        <f t="shared" si="0"/>
        <v>0.32500000000000001</v>
      </c>
      <c r="E11" s="55"/>
      <c r="F11" s="43"/>
      <c r="G11" s="54">
        <f>(BAWANA!Q8+BAWANA!R8+BAWANA!S8+BAWANA!T8)/4000</f>
        <v>7.8750000000000001E-2</v>
      </c>
      <c r="H11" s="54">
        <f>(BAWANA!U8+BAWANA!V8)/4000</f>
        <v>0</v>
      </c>
      <c r="I11" s="54"/>
      <c r="J11" s="54">
        <f t="shared" si="3"/>
        <v>7.8750000000000001E-2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0.245</v>
      </c>
      <c r="C12" s="54"/>
      <c r="D12" s="54">
        <f t="shared" si="0"/>
        <v>0.32500000000000001</v>
      </c>
      <c r="E12" s="55"/>
      <c r="F12" s="43"/>
      <c r="G12" s="54">
        <f>(BAWANA!Q9+BAWANA!R9+BAWANA!S9+BAWANA!T9)/4000</f>
        <v>7.8750000000000001E-2</v>
      </c>
      <c r="H12" s="54">
        <f>(BAWANA!U9+BAWANA!V9)/4000</f>
        <v>0</v>
      </c>
      <c r="I12" s="54"/>
      <c r="J12" s="54">
        <f t="shared" si="3"/>
        <v>7.8750000000000001E-2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0.245</v>
      </c>
      <c r="C13" s="54"/>
      <c r="D13" s="54">
        <f t="shared" si="0"/>
        <v>0.32500000000000001</v>
      </c>
      <c r="E13" s="55"/>
      <c r="F13" s="43"/>
      <c r="G13" s="54">
        <f>(BAWANA!Q10+BAWANA!R10+BAWANA!S10+BAWANA!T10)/4000</f>
        <v>7.8750000000000001E-2</v>
      </c>
      <c r="H13" s="54">
        <f>(BAWANA!U10+BAWANA!V10)/4000</f>
        <v>0</v>
      </c>
      <c r="I13" s="54"/>
      <c r="J13" s="54">
        <f t="shared" si="3"/>
        <v>7.8750000000000001E-2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0.245</v>
      </c>
      <c r="C14" s="54"/>
      <c r="D14" s="54">
        <f t="shared" si="0"/>
        <v>0.32500000000000001</v>
      </c>
      <c r="E14" s="55"/>
      <c r="F14" s="43"/>
      <c r="G14" s="54">
        <f>(BAWANA!Q11+BAWANA!R11+BAWANA!S11+BAWANA!T11)/4000</f>
        <v>7.8750000000000001E-2</v>
      </c>
      <c r="H14" s="54">
        <f>(BAWANA!U11+BAWANA!V11)/4000</f>
        <v>0</v>
      </c>
      <c r="I14" s="54"/>
      <c r="J14" s="54">
        <f t="shared" si="3"/>
        <v>7.8750000000000001E-2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0.245</v>
      </c>
      <c r="C15" s="54"/>
      <c r="D15" s="54">
        <f t="shared" si="0"/>
        <v>0.32500000000000001</v>
      </c>
      <c r="E15" s="55"/>
      <c r="F15" s="43"/>
      <c r="G15" s="54">
        <f>(BAWANA!Q12+BAWANA!R12+BAWANA!S12+BAWANA!T12)/4000</f>
        <v>7.8750000000000001E-2</v>
      </c>
      <c r="H15" s="54">
        <f>(BAWANA!U12+BAWANA!V12)/4000</f>
        <v>0</v>
      </c>
      <c r="I15" s="54"/>
      <c r="J15" s="54">
        <f t="shared" si="3"/>
        <v>7.8750000000000001E-2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0.245</v>
      </c>
      <c r="C16" s="54"/>
      <c r="D16" s="54">
        <f t="shared" si="0"/>
        <v>0.32500000000000001</v>
      </c>
      <c r="E16" s="55"/>
      <c r="F16" s="43"/>
      <c r="G16" s="54">
        <f>(BAWANA!Q13+BAWANA!R13+BAWANA!S13+BAWANA!T13)/4000</f>
        <v>7.8750000000000001E-2</v>
      </c>
      <c r="H16" s="54">
        <f>(BAWANA!U13+BAWANA!V13)/4000</f>
        <v>0</v>
      </c>
      <c r="I16" s="54"/>
      <c r="J16" s="54">
        <f t="shared" si="3"/>
        <v>7.8750000000000001E-2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0.245</v>
      </c>
      <c r="C17" s="54"/>
      <c r="D17" s="54">
        <f t="shared" si="0"/>
        <v>0.32500000000000001</v>
      </c>
      <c r="E17" s="55"/>
      <c r="F17" s="43"/>
      <c r="G17" s="54">
        <f>(BAWANA!Q14+BAWANA!R14+BAWANA!S14+BAWANA!T14)/4000</f>
        <v>7.8750000000000001E-2</v>
      </c>
      <c r="H17" s="54">
        <f>(BAWANA!U14+BAWANA!V14)/4000</f>
        <v>0</v>
      </c>
      <c r="I17" s="54"/>
      <c r="J17" s="54">
        <f t="shared" si="3"/>
        <v>7.8750000000000001E-2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0.245</v>
      </c>
      <c r="C18" s="54"/>
      <c r="D18" s="54">
        <f t="shared" si="0"/>
        <v>0.32500000000000001</v>
      </c>
      <c r="E18" s="55"/>
      <c r="F18" s="43"/>
      <c r="G18" s="54">
        <f>(BAWANA!Q15+BAWANA!R15+BAWANA!S15+BAWANA!T15)/4000</f>
        <v>7.8750000000000001E-2</v>
      </c>
      <c r="H18" s="54">
        <f>(BAWANA!U15+BAWANA!V15)/4000</f>
        <v>0</v>
      </c>
      <c r="I18" s="54"/>
      <c r="J18" s="54">
        <f t="shared" si="3"/>
        <v>7.8750000000000001E-2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0.245</v>
      </c>
      <c r="C19" s="54"/>
      <c r="D19" s="54">
        <f t="shared" si="0"/>
        <v>0.32500000000000001</v>
      </c>
      <c r="E19" s="55"/>
      <c r="F19" s="43"/>
      <c r="G19" s="54">
        <f>(BAWANA!Q16+BAWANA!R16+BAWANA!S16+BAWANA!T16)/4000</f>
        <v>7.8750000000000001E-2</v>
      </c>
      <c r="H19" s="54">
        <f>(BAWANA!U16+BAWANA!V16)/4000</f>
        <v>0</v>
      </c>
      <c r="I19" s="54"/>
      <c r="J19" s="54">
        <f t="shared" si="3"/>
        <v>7.8750000000000001E-2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0.245</v>
      </c>
      <c r="C20" s="54"/>
      <c r="D20" s="54">
        <f t="shared" si="0"/>
        <v>0.32500000000000001</v>
      </c>
      <c r="E20" s="55"/>
      <c r="F20" s="43"/>
      <c r="G20" s="54">
        <f>(BAWANA!Q17+BAWANA!R17+BAWANA!S17+BAWANA!T17)/4000</f>
        <v>7.8750000000000001E-2</v>
      </c>
      <c r="H20" s="54">
        <f>(BAWANA!U17+BAWANA!V17)/4000</f>
        <v>0</v>
      </c>
      <c r="I20" s="54"/>
      <c r="J20" s="54">
        <f t="shared" si="3"/>
        <v>7.8750000000000001E-2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0.245</v>
      </c>
      <c r="C21" s="54"/>
      <c r="D21" s="54">
        <f t="shared" si="0"/>
        <v>0.32500000000000001</v>
      </c>
      <c r="E21" s="55"/>
      <c r="F21" s="43"/>
      <c r="G21" s="54">
        <f>(BAWANA!Q18+BAWANA!R18+BAWANA!S18+BAWANA!T18)/4000</f>
        <v>7.8750000000000001E-2</v>
      </c>
      <c r="H21" s="54">
        <f>(BAWANA!U18+BAWANA!V18)/4000</f>
        <v>0</v>
      </c>
      <c r="I21" s="54"/>
      <c r="J21" s="54">
        <f t="shared" si="3"/>
        <v>7.8750000000000001E-2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0.245</v>
      </c>
      <c r="C22" s="54"/>
      <c r="D22" s="54">
        <f t="shared" si="0"/>
        <v>0.32500000000000001</v>
      </c>
      <c r="E22" s="55"/>
      <c r="F22" s="43"/>
      <c r="G22" s="54">
        <f>(BAWANA!Q19+BAWANA!R19+BAWANA!S19+BAWANA!T19)/4000</f>
        <v>7.8750000000000001E-2</v>
      </c>
      <c r="H22" s="54">
        <f>(BAWANA!U19+BAWANA!V19)/4000</f>
        <v>0</v>
      </c>
      <c r="I22" s="54"/>
      <c r="J22" s="54">
        <f t="shared" si="3"/>
        <v>7.8750000000000001E-2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0.245</v>
      </c>
      <c r="C23" s="54"/>
      <c r="D23" s="54">
        <f t="shared" si="0"/>
        <v>0.32500000000000001</v>
      </c>
      <c r="E23" s="55"/>
      <c r="F23" s="43"/>
      <c r="G23" s="54">
        <f>(BAWANA!Q20+BAWANA!R20+BAWANA!S20+BAWANA!T20)/4000</f>
        <v>7.8750000000000001E-2</v>
      </c>
      <c r="H23" s="54">
        <f>(BAWANA!U20+BAWANA!V20)/4000</f>
        <v>0</v>
      </c>
      <c r="I23" s="54"/>
      <c r="J23" s="54">
        <f t="shared" si="3"/>
        <v>7.8750000000000001E-2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0.245</v>
      </c>
      <c r="C24" s="54"/>
      <c r="D24" s="54">
        <f t="shared" si="0"/>
        <v>0.32500000000000001</v>
      </c>
      <c r="E24" s="55"/>
      <c r="F24" s="43"/>
      <c r="G24" s="54">
        <f>(BAWANA!Q21+BAWANA!R21+BAWANA!S21+BAWANA!T21)/4000</f>
        <v>7.8750000000000001E-2</v>
      </c>
      <c r="H24" s="54">
        <f>(BAWANA!U21+BAWANA!V21)/4000</f>
        <v>0</v>
      </c>
      <c r="I24" s="54"/>
      <c r="J24" s="54">
        <f t="shared" si="3"/>
        <v>7.8750000000000001E-2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0.245</v>
      </c>
      <c r="C25" s="54"/>
      <c r="D25" s="54">
        <f t="shared" si="0"/>
        <v>0.32500000000000001</v>
      </c>
      <c r="E25" s="55"/>
      <c r="F25" s="43"/>
      <c r="G25" s="54">
        <f>(BAWANA!Q22+BAWANA!R22+BAWANA!S22+BAWANA!T22)/4000</f>
        <v>7.8750000000000001E-2</v>
      </c>
      <c r="H25" s="54">
        <f>(BAWANA!U22+BAWANA!V22)/4000</f>
        <v>0</v>
      </c>
      <c r="I25" s="54"/>
      <c r="J25" s="54">
        <f t="shared" si="3"/>
        <v>7.8750000000000001E-2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0.245</v>
      </c>
      <c r="C26" s="54"/>
      <c r="D26" s="54">
        <f t="shared" si="0"/>
        <v>0.32500000000000001</v>
      </c>
      <c r="E26" s="55"/>
      <c r="F26" s="43"/>
      <c r="G26" s="54">
        <f>(BAWANA!Q23+BAWANA!R23+BAWANA!S23+BAWANA!T23)/4000</f>
        <v>7.8750000000000001E-2</v>
      </c>
      <c r="H26" s="54">
        <f>(BAWANA!U23+BAWANA!V23)/4000</f>
        <v>0</v>
      </c>
      <c r="I26" s="54"/>
      <c r="J26" s="54">
        <f t="shared" si="3"/>
        <v>7.8750000000000001E-2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0.245</v>
      </c>
      <c r="C27" s="54"/>
      <c r="D27" s="54">
        <f t="shared" si="0"/>
        <v>0.32500000000000001</v>
      </c>
      <c r="E27" s="55"/>
      <c r="F27" s="43"/>
      <c r="G27" s="54">
        <f>(BAWANA!Q24+BAWANA!R24+BAWANA!S24+BAWANA!T24)/4000</f>
        <v>7.8750000000000001E-2</v>
      </c>
      <c r="H27" s="54">
        <f>(BAWANA!U24+BAWANA!V24)/4000</f>
        <v>0</v>
      </c>
      <c r="I27" s="54"/>
      <c r="J27" s="54">
        <f t="shared" si="3"/>
        <v>7.8750000000000001E-2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0.245</v>
      </c>
      <c r="C28" s="54"/>
      <c r="D28" s="54">
        <f t="shared" si="0"/>
        <v>0.32500000000000001</v>
      </c>
      <c r="E28" s="55"/>
      <c r="F28" s="43"/>
      <c r="G28" s="54">
        <f>(BAWANA!Q25+BAWANA!R25+BAWANA!S25+BAWANA!T25)/4000</f>
        <v>7.8750000000000001E-2</v>
      </c>
      <c r="H28" s="54">
        <f>(BAWANA!U25+BAWANA!V25)/4000</f>
        <v>0</v>
      </c>
      <c r="I28" s="54"/>
      <c r="J28" s="54">
        <f t="shared" si="3"/>
        <v>7.8750000000000001E-2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0.245</v>
      </c>
      <c r="C29" s="54"/>
      <c r="D29" s="54">
        <f t="shared" si="0"/>
        <v>0.32500000000000001</v>
      </c>
      <c r="E29" s="55"/>
      <c r="F29" s="43"/>
      <c r="G29" s="54">
        <f>(BAWANA!Q26+BAWANA!R26+BAWANA!S26+BAWANA!T26)/4000</f>
        <v>7.8750000000000001E-2</v>
      </c>
      <c r="H29" s="54">
        <f>(BAWANA!U26+BAWANA!V26)/4000</f>
        <v>0</v>
      </c>
      <c r="I29" s="54"/>
      <c r="J29" s="54">
        <f t="shared" si="3"/>
        <v>7.8750000000000001E-2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0.245</v>
      </c>
      <c r="C30" s="54"/>
      <c r="D30" s="54">
        <f t="shared" si="0"/>
        <v>0.32500000000000001</v>
      </c>
      <c r="E30" s="55"/>
      <c r="F30" s="43"/>
      <c r="G30" s="54">
        <f>(BAWANA!Q27+BAWANA!R27+BAWANA!S27+BAWANA!T27)/4000</f>
        <v>7.8750000000000001E-2</v>
      </c>
      <c r="H30" s="54">
        <f>(BAWANA!U27+BAWANA!V27)/4000</f>
        <v>0</v>
      </c>
      <c r="I30" s="54"/>
      <c r="J30" s="54">
        <f t="shared" si="3"/>
        <v>7.8750000000000001E-2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0.245</v>
      </c>
      <c r="C31" s="54"/>
      <c r="D31" s="54">
        <f t="shared" si="0"/>
        <v>0.32500000000000001</v>
      </c>
      <c r="E31" s="55"/>
      <c r="F31" s="43"/>
      <c r="G31" s="54">
        <f>(BAWANA!Q28+BAWANA!R28+BAWANA!S28+BAWANA!T28)/4000</f>
        <v>7.8750000000000001E-2</v>
      </c>
      <c r="H31" s="54">
        <f>(BAWANA!U28+BAWANA!V28)/4000</f>
        <v>0</v>
      </c>
      <c r="I31" s="54"/>
      <c r="J31" s="54">
        <f t="shared" si="3"/>
        <v>7.8750000000000001E-2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0.245</v>
      </c>
      <c r="C32" s="54"/>
      <c r="D32" s="54">
        <f t="shared" si="0"/>
        <v>0.32500000000000001</v>
      </c>
      <c r="E32" s="55"/>
      <c r="F32" s="43"/>
      <c r="G32" s="54">
        <f>(BAWANA!Q29+BAWANA!R29+BAWANA!S29+BAWANA!T29)/4000</f>
        <v>7.8750000000000001E-2</v>
      </c>
      <c r="H32" s="54">
        <f>(BAWANA!U29+BAWANA!V29)/4000</f>
        <v>0</v>
      </c>
      <c r="I32" s="54"/>
      <c r="J32" s="54">
        <f t="shared" si="3"/>
        <v>7.8750000000000001E-2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0.245</v>
      </c>
      <c r="C33" s="54"/>
      <c r="D33" s="54">
        <f t="shared" si="0"/>
        <v>0.32500000000000001</v>
      </c>
      <c r="E33" s="55"/>
      <c r="F33" s="43"/>
      <c r="G33" s="54">
        <f>(BAWANA!Q30+BAWANA!R30+BAWANA!S30+BAWANA!T30)/4000</f>
        <v>7.8750000000000001E-2</v>
      </c>
      <c r="H33" s="54">
        <f>(BAWANA!U30+BAWANA!V30)/4000</f>
        <v>0</v>
      </c>
      <c r="I33" s="54"/>
      <c r="J33" s="54">
        <f t="shared" si="3"/>
        <v>7.8750000000000001E-2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0.245</v>
      </c>
      <c r="C34" s="54"/>
      <c r="D34" s="54">
        <f t="shared" si="0"/>
        <v>0.32500000000000001</v>
      </c>
      <c r="E34" s="55"/>
      <c r="F34" s="43"/>
      <c r="G34" s="54">
        <f>(BAWANA!Q31+BAWANA!R31+BAWANA!S31+BAWANA!T31)/4000</f>
        <v>7.8750000000000001E-2</v>
      </c>
      <c r="H34" s="54">
        <f>(BAWANA!U31+BAWANA!V31)/4000</f>
        <v>0</v>
      </c>
      <c r="I34" s="54"/>
      <c r="J34" s="54">
        <f t="shared" si="3"/>
        <v>7.8750000000000001E-2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0.245</v>
      </c>
      <c r="C35" s="54"/>
      <c r="D35" s="54">
        <f t="shared" si="0"/>
        <v>0.32500000000000001</v>
      </c>
      <c r="E35" s="55"/>
      <c r="F35" s="43"/>
      <c r="G35" s="54">
        <f>(BAWANA!Q32+BAWANA!R32+BAWANA!S32+BAWANA!T32)/4000</f>
        <v>7.8750000000000001E-2</v>
      </c>
      <c r="H35" s="54">
        <f>(BAWANA!U32+BAWANA!V32)/4000</f>
        <v>0</v>
      </c>
      <c r="I35" s="54"/>
      <c r="J35" s="54">
        <f t="shared" si="3"/>
        <v>7.8750000000000001E-2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0.245</v>
      </c>
      <c r="C36" s="54"/>
      <c r="D36" s="54">
        <f t="shared" si="0"/>
        <v>0.32500000000000001</v>
      </c>
      <c r="E36" s="55"/>
      <c r="F36" s="43"/>
      <c r="G36" s="54">
        <f>(BAWANA!Q33+BAWANA!R33+BAWANA!S33+BAWANA!T33)/4000</f>
        <v>7.8750000000000001E-2</v>
      </c>
      <c r="H36" s="54">
        <f>(BAWANA!U33+BAWANA!V33)/4000</f>
        <v>0</v>
      </c>
      <c r="I36" s="54"/>
      <c r="J36" s="54">
        <f t="shared" si="3"/>
        <v>7.8750000000000001E-2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0.245</v>
      </c>
      <c r="C37" s="54"/>
      <c r="D37" s="54">
        <f t="shared" si="0"/>
        <v>0.32500000000000001</v>
      </c>
      <c r="E37" s="55"/>
      <c r="F37" s="43"/>
      <c r="G37" s="54">
        <f>(BAWANA!Q34+BAWANA!R34+BAWANA!S34+BAWANA!T34)/4000</f>
        <v>7.8750000000000001E-2</v>
      </c>
      <c r="H37" s="54">
        <f>(BAWANA!U34+BAWANA!V34)/4000</f>
        <v>0</v>
      </c>
      <c r="I37" s="54"/>
      <c r="J37" s="54">
        <f t="shared" si="3"/>
        <v>7.8750000000000001E-2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0.245</v>
      </c>
      <c r="C38" s="54"/>
      <c r="D38" s="54">
        <f t="shared" si="0"/>
        <v>0.32500000000000001</v>
      </c>
      <c r="E38" s="55"/>
      <c r="F38" s="43"/>
      <c r="G38" s="54">
        <f>(BAWANA!Q35+BAWANA!R35+BAWANA!S35+BAWANA!T35)/4000</f>
        <v>7.8750000000000001E-2</v>
      </c>
      <c r="H38" s="54">
        <f>(BAWANA!U35+BAWANA!V35)/4000</f>
        <v>0</v>
      </c>
      <c r="I38" s="54"/>
      <c r="J38" s="54">
        <f t="shared" si="3"/>
        <v>7.8750000000000001E-2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0.245</v>
      </c>
      <c r="C39" s="54"/>
      <c r="D39" s="54">
        <f t="shared" si="0"/>
        <v>0.32500000000000001</v>
      </c>
      <c r="E39" s="55"/>
      <c r="F39" s="43"/>
      <c r="G39" s="54">
        <f>(BAWANA!Q36+BAWANA!R36+BAWANA!S36+BAWANA!T36)/4000</f>
        <v>7.8750000000000001E-2</v>
      </c>
      <c r="H39" s="54">
        <f>(BAWANA!U36+BAWANA!V36)/4000</f>
        <v>0</v>
      </c>
      <c r="I39" s="54"/>
      <c r="J39" s="54">
        <f t="shared" si="3"/>
        <v>7.8750000000000001E-2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0.245</v>
      </c>
      <c r="C40" s="54"/>
      <c r="D40" s="54">
        <f t="shared" si="0"/>
        <v>0.32500000000000001</v>
      </c>
      <c r="E40" s="55"/>
      <c r="F40" s="43"/>
      <c r="G40" s="54">
        <f>(BAWANA!Q37+BAWANA!R37+BAWANA!S37+BAWANA!T37)/4000</f>
        <v>7.8750000000000001E-2</v>
      </c>
      <c r="H40" s="54">
        <f>(BAWANA!U37+BAWANA!V37)/4000</f>
        <v>0</v>
      </c>
      <c r="I40" s="54"/>
      <c r="J40" s="54">
        <f t="shared" si="3"/>
        <v>7.8750000000000001E-2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0.245</v>
      </c>
      <c r="C41" s="54"/>
      <c r="D41" s="54">
        <f t="shared" si="0"/>
        <v>0.32500000000000001</v>
      </c>
      <c r="E41" s="55"/>
      <c r="F41" s="43"/>
      <c r="G41" s="54">
        <f>(BAWANA!Q38+BAWANA!R38+BAWANA!S38+BAWANA!T38)/4000</f>
        <v>7.8750000000000001E-2</v>
      </c>
      <c r="H41" s="54">
        <f>(BAWANA!U38+BAWANA!V38)/4000</f>
        <v>0</v>
      </c>
      <c r="I41" s="54"/>
      <c r="J41" s="54">
        <f t="shared" si="3"/>
        <v>7.8750000000000001E-2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0.245</v>
      </c>
      <c r="C42" s="54"/>
      <c r="D42" s="54">
        <f t="shared" si="0"/>
        <v>0.32500000000000001</v>
      </c>
      <c r="E42" s="55"/>
      <c r="F42" s="43"/>
      <c r="G42" s="54">
        <f>(BAWANA!Q39+BAWANA!R39+BAWANA!S39+BAWANA!T39)/4000</f>
        <v>7.8750000000000001E-2</v>
      </c>
      <c r="H42" s="54">
        <f>(BAWANA!U39+BAWANA!V39)/4000</f>
        <v>0</v>
      </c>
      <c r="I42" s="54"/>
      <c r="J42" s="54">
        <f t="shared" si="3"/>
        <v>7.8750000000000001E-2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0.245</v>
      </c>
      <c r="C43" s="54"/>
      <c r="D43" s="54">
        <f t="shared" si="0"/>
        <v>0.32500000000000001</v>
      </c>
      <c r="E43" s="55"/>
      <c r="F43" s="43"/>
      <c r="G43" s="54">
        <f>(BAWANA!Q40+BAWANA!R40+BAWANA!S40+BAWANA!T40)/4000</f>
        <v>7.8750000000000001E-2</v>
      </c>
      <c r="H43" s="54">
        <f>(BAWANA!U40+BAWANA!V40)/4000</f>
        <v>0</v>
      </c>
      <c r="I43" s="54"/>
      <c r="J43" s="54">
        <f t="shared" si="3"/>
        <v>7.8750000000000001E-2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0.245</v>
      </c>
      <c r="C44" s="54"/>
      <c r="D44" s="54">
        <f t="shared" si="0"/>
        <v>0.32500000000000001</v>
      </c>
      <c r="E44" s="55"/>
      <c r="F44" s="43"/>
      <c r="G44" s="54">
        <f>(BAWANA!Q41+BAWANA!R41+BAWANA!S41+BAWANA!T41)/4000</f>
        <v>7.8750000000000001E-2</v>
      </c>
      <c r="H44" s="54">
        <f>(BAWANA!U41+BAWANA!V41)/4000</f>
        <v>0</v>
      </c>
      <c r="I44" s="54"/>
      <c r="J44" s="54">
        <f t="shared" si="3"/>
        <v>7.8750000000000001E-2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0.245</v>
      </c>
      <c r="C45" s="54"/>
      <c r="D45" s="54">
        <f t="shared" si="0"/>
        <v>0.32500000000000001</v>
      </c>
      <c r="E45" s="55"/>
      <c r="F45" s="43"/>
      <c r="G45" s="54">
        <f>(BAWANA!Q42+BAWANA!R42+BAWANA!S42+BAWANA!T42)/4000</f>
        <v>7.8750000000000001E-2</v>
      </c>
      <c r="H45" s="54">
        <f>(BAWANA!U42+BAWANA!V42)/4000</f>
        <v>0</v>
      </c>
      <c r="I45" s="54"/>
      <c r="J45" s="54">
        <f t="shared" si="3"/>
        <v>7.8750000000000001E-2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0.245</v>
      </c>
      <c r="C46" s="54"/>
      <c r="D46" s="54">
        <f t="shared" si="0"/>
        <v>0.32500000000000001</v>
      </c>
      <c r="E46" s="55"/>
      <c r="F46" s="43"/>
      <c r="G46" s="54">
        <f>(BAWANA!Q43+BAWANA!R43+BAWANA!S43+BAWANA!T43)/4000</f>
        <v>7.7499999999999999E-2</v>
      </c>
      <c r="H46" s="54">
        <f>(BAWANA!U43+BAWANA!V43)/4000</f>
        <v>0</v>
      </c>
      <c r="I46" s="54"/>
      <c r="J46" s="54">
        <f t="shared" si="3"/>
        <v>7.7499999999999999E-2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0.245</v>
      </c>
      <c r="C47" s="54"/>
      <c r="D47" s="54">
        <f t="shared" si="0"/>
        <v>0.32500000000000001</v>
      </c>
      <c r="E47" s="55"/>
      <c r="F47" s="43"/>
      <c r="G47" s="54">
        <f>(BAWANA!Q44+BAWANA!R44+BAWANA!S44+BAWANA!T44)/4000</f>
        <v>7.7499999999999999E-2</v>
      </c>
      <c r="H47" s="54">
        <f>(BAWANA!U44+BAWANA!V44)/4000</f>
        <v>0</v>
      </c>
      <c r="I47" s="54"/>
      <c r="J47" s="54">
        <f t="shared" si="3"/>
        <v>7.7499999999999999E-2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0.245</v>
      </c>
      <c r="C48" s="54"/>
      <c r="D48" s="54">
        <f t="shared" si="0"/>
        <v>0.32500000000000001</v>
      </c>
      <c r="E48" s="55"/>
      <c r="F48" s="43"/>
      <c r="G48" s="54">
        <f>(BAWANA!Q45+BAWANA!R45+BAWANA!S45+BAWANA!T45)/4000</f>
        <v>7.7499999999999999E-2</v>
      </c>
      <c r="H48" s="54">
        <f>(BAWANA!U45+BAWANA!V45)/4000</f>
        <v>0</v>
      </c>
      <c r="I48" s="54"/>
      <c r="J48" s="54">
        <f t="shared" si="3"/>
        <v>7.7499999999999999E-2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0.245</v>
      </c>
      <c r="C49" s="54"/>
      <c r="D49" s="54">
        <f t="shared" si="0"/>
        <v>0.32500000000000001</v>
      </c>
      <c r="E49" s="55"/>
      <c r="F49" s="43"/>
      <c r="G49" s="54">
        <f>(BAWANA!Q46+BAWANA!R46+BAWANA!S46+BAWANA!T46)/4000</f>
        <v>7.7499999999999999E-2</v>
      </c>
      <c r="H49" s="54">
        <f>(BAWANA!U46+BAWANA!V46)/4000</f>
        <v>0</v>
      </c>
      <c r="I49" s="54"/>
      <c r="J49" s="54">
        <f t="shared" si="3"/>
        <v>7.7499999999999999E-2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0.245</v>
      </c>
      <c r="C50" s="54"/>
      <c r="D50" s="54">
        <f t="shared" si="0"/>
        <v>0.32500000000000001</v>
      </c>
      <c r="E50" s="55"/>
      <c r="F50" s="43"/>
      <c r="G50" s="54">
        <f>(BAWANA!Q47+BAWANA!R47+BAWANA!S47+BAWANA!T47)/4000</f>
        <v>7.7499999999999999E-2</v>
      </c>
      <c r="H50" s="54">
        <f>(BAWANA!U47+BAWANA!V47)/4000</f>
        <v>0</v>
      </c>
      <c r="I50" s="54"/>
      <c r="J50" s="54">
        <f t="shared" si="3"/>
        <v>7.7499999999999999E-2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0.245</v>
      </c>
      <c r="C51" s="54"/>
      <c r="D51" s="54">
        <f t="shared" si="0"/>
        <v>0.32500000000000001</v>
      </c>
      <c r="E51" s="55"/>
      <c r="F51" s="43"/>
      <c r="G51" s="54">
        <f>(BAWANA!Q48+BAWANA!R48+BAWANA!S48+BAWANA!T48)/4000</f>
        <v>7.7499999999999999E-2</v>
      </c>
      <c r="H51" s="54">
        <f>(BAWANA!U48+BAWANA!V48)/4000</f>
        <v>0</v>
      </c>
      <c r="I51" s="54"/>
      <c r="J51" s="54">
        <f t="shared" si="3"/>
        <v>7.7499999999999999E-2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0.245</v>
      </c>
      <c r="C52" s="54"/>
      <c r="D52" s="54">
        <f t="shared" si="0"/>
        <v>0.32500000000000001</v>
      </c>
      <c r="E52" s="55"/>
      <c r="F52" s="43"/>
      <c r="G52" s="54">
        <f>(BAWANA!Q49+BAWANA!R49+BAWANA!S49+BAWANA!T49)/4000</f>
        <v>7.7499999999999999E-2</v>
      </c>
      <c r="H52" s="54">
        <f>(BAWANA!U49+BAWANA!V49)/4000</f>
        <v>0</v>
      </c>
      <c r="I52" s="54"/>
      <c r="J52" s="54">
        <f t="shared" si="3"/>
        <v>7.7499999999999999E-2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0.245</v>
      </c>
      <c r="C53" s="54"/>
      <c r="D53" s="54">
        <f t="shared" si="0"/>
        <v>0.32500000000000001</v>
      </c>
      <c r="E53" s="55"/>
      <c r="F53" s="43"/>
      <c r="G53" s="54">
        <f>(BAWANA!Q50+BAWANA!R50+BAWANA!S50+BAWANA!T50)/4000</f>
        <v>7.7499999999999999E-2</v>
      </c>
      <c r="H53" s="54">
        <f>(BAWANA!U50+BAWANA!V50)/4000</f>
        <v>0</v>
      </c>
      <c r="I53" s="54"/>
      <c r="J53" s="54">
        <f t="shared" si="3"/>
        <v>7.7499999999999999E-2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0.23499999999999999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0.23499999999999999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0.23499999999999999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0.23499999999999999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0.23499999999999999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7.4084999999999998E-2</v>
      </c>
      <c r="H58" s="54">
        <f>(BAWANA!U55+BAWANA!V55)/4000</f>
        <v>0</v>
      </c>
      <c r="I58" s="54"/>
      <c r="J58" s="54">
        <f t="shared" si="3"/>
        <v>7.4084999999999998E-2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0.23499999999999999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7.4084999999999998E-2</v>
      </c>
      <c r="H59" s="54">
        <f>(BAWANA!U56+BAWANA!V56)/4000</f>
        <v>0</v>
      </c>
      <c r="I59" s="54"/>
      <c r="J59" s="54">
        <f t="shared" si="3"/>
        <v>7.4084999999999998E-2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0.23499999999999999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7.4084999999999998E-2</v>
      </c>
      <c r="H60" s="54">
        <f>(BAWANA!U57+BAWANA!V57)/4000</f>
        <v>0</v>
      </c>
      <c r="I60" s="54"/>
      <c r="J60" s="54">
        <f t="shared" si="3"/>
        <v>7.4084999999999998E-2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0.23499999999999999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7.4084999999999998E-2</v>
      </c>
      <c r="H61" s="54">
        <f>(BAWANA!U58+BAWANA!V58)/4000</f>
        <v>0</v>
      </c>
      <c r="I61" s="54"/>
      <c r="J61" s="54">
        <f t="shared" si="3"/>
        <v>7.4084999999999998E-2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0.23499999999999999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7.4084999999999998E-2</v>
      </c>
      <c r="H62" s="54">
        <f>(BAWANA!U59+BAWANA!V59)/4000</f>
        <v>0</v>
      </c>
      <c r="I62" s="54"/>
      <c r="J62" s="54">
        <f t="shared" si="3"/>
        <v>7.4084999999999998E-2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0.23499999999999999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7.4084999999999998E-2</v>
      </c>
      <c r="H63" s="54">
        <f>(BAWANA!U60+BAWANA!V60)/4000</f>
        <v>0</v>
      </c>
      <c r="I63" s="54"/>
      <c r="J63" s="54">
        <f t="shared" si="3"/>
        <v>7.4084999999999998E-2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0.23499999999999999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0.23499999999999999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0.23499999999999999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0.23499999999999999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0.23499999999999999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0.23499999999999999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0.23499999999999999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0.23499999999999999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0.23499999999999999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0.23499999999999999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0.23499999999999999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0.23499999999999999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0.23499999999999999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0.23499999999999999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0.245</v>
      </c>
      <c r="C78" s="54"/>
      <c r="D78" s="54">
        <f t="shared" si="8"/>
        <v>0.32500000000000001</v>
      </c>
      <c r="E78" s="55"/>
      <c r="F78" s="43"/>
      <c r="G78" s="54">
        <f>(BAWANA!Q75+BAWANA!R75+BAWANA!S75+BAWANA!T75)/4000</f>
        <v>7.6249999999999998E-2</v>
      </c>
      <c r="H78" s="54">
        <f>(BAWANA!U75+BAWANA!V75)/4000</f>
        <v>0</v>
      </c>
      <c r="I78" s="54"/>
      <c r="J78" s="54">
        <f t="shared" si="9"/>
        <v>7.6249999999999998E-2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0.245</v>
      </c>
      <c r="C79" s="54"/>
      <c r="D79" s="54">
        <f t="shared" si="8"/>
        <v>0.32500000000000001</v>
      </c>
      <c r="E79" s="55"/>
      <c r="F79" s="43"/>
      <c r="G79" s="54">
        <f>(BAWANA!Q76+BAWANA!R76+BAWANA!S76+BAWANA!T76)/4000</f>
        <v>7.6249999999999998E-2</v>
      </c>
      <c r="H79" s="54">
        <f>(BAWANA!U76+BAWANA!V76)/4000</f>
        <v>0</v>
      </c>
      <c r="I79" s="54"/>
      <c r="J79" s="54">
        <f t="shared" si="9"/>
        <v>7.6249999999999998E-2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0.245</v>
      </c>
      <c r="C80" s="54"/>
      <c r="D80" s="54">
        <f t="shared" si="8"/>
        <v>0.32500000000000001</v>
      </c>
      <c r="E80" s="55"/>
      <c r="F80" s="43"/>
      <c r="G80" s="54">
        <f>(BAWANA!Q77+BAWANA!R77+BAWANA!S77+BAWANA!T77)/4000</f>
        <v>7.6249999999999998E-2</v>
      </c>
      <c r="H80" s="54">
        <f>(BAWANA!U77+BAWANA!V77)/4000</f>
        <v>0</v>
      </c>
      <c r="I80" s="54"/>
      <c r="J80" s="54">
        <f t="shared" si="9"/>
        <v>7.6249999999999998E-2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0.245</v>
      </c>
      <c r="C81" s="54"/>
      <c r="D81" s="54">
        <f t="shared" si="8"/>
        <v>0.32500000000000001</v>
      </c>
      <c r="E81" s="55"/>
      <c r="F81" s="43"/>
      <c r="G81" s="54">
        <f>(BAWANA!Q78+BAWANA!R78+BAWANA!S78+BAWANA!T78)/4000</f>
        <v>7.6249999999999998E-2</v>
      </c>
      <c r="H81" s="54">
        <f>(BAWANA!U78+BAWANA!V78)/4000</f>
        <v>0</v>
      </c>
      <c r="I81" s="54"/>
      <c r="J81" s="54">
        <f t="shared" si="9"/>
        <v>7.6249999999999998E-2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0.245</v>
      </c>
      <c r="C82" s="54"/>
      <c r="D82" s="54">
        <f t="shared" si="8"/>
        <v>0.32500000000000001</v>
      </c>
      <c r="E82" s="55"/>
      <c r="F82" s="43"/>
      <c r="G82" s="54">
        <f>(BAWANA!Q79+BAWANA!R79+BAWANA!S79+BAWANA!T79)/4000</f>
        <v>7.6249999999999998E-2</v>
      </c>
      <c r="H82" s="54">
        <f>(BAWANA!U79+BAWANA!V79)/4000</f>
        <v>0</v>
      </c>
      <c r="I82" s="54"/>
      <c r="J82" s="54">
        <f t="shared" si="9"/>
        <v>7.6249999999999998E-2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0.245</v>
      </c>
      <c r="C83" s="54"/>
      <c r="D83" s="54">
        <f t="shared" si="8"/>
        <v>0.32500000000000001</v>
      </c>
      <c r="E83" s="55"/>
      <c r="F83" s="43"/>
      <c r="G83" s="54">
        <f>(BAWANA!Q80+BAWANA!R80+BAWANA!S80+BAWANA!T80)/4000</f>
        <v>7.6249999999999998E-2</v>
      </c>
      <c r="H83" s="54">
        <f>(BAWANA!U80+BAWANA!V80)/4000</f>
        <v>0</v>
      </c>
      <c r="I83" s="54"/>
      <c r="J83" s="54">
        <f t="shared" si="9"/>
        <v>7.6249999999999998E-2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0.245</v>
      </c>
      <c r="C84" s="54"/>
      <c r="D84" s="54">
        <f t="shared" si="8"/>
        <v>0.32500000000000001</v>
      </c>
      <c r="E84" s="55"/>
      <c r="F84" s="43"/>
      <c r="G84" s="54">
        <f>(BAWANA!Q81+BAWANA!R81+BAWANA!S81+BAWANA!T81)/4000</f>
        <v>7.6249999999999998E-2</v>
      </c>
      <c r="H84" s="54">
        <f>(BAWANA!U81+BAWANA!V81)/4000</f>
        <v>0</v>
      </c>
      <c r="I84" s="54"/>
      <c r="J84" s="54">
        <f t="shared" si="9"/>
        <v>7.6249999999999998E-2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0.245</v>
      </c>
      <c r="C85" s="54"/>
      <c r="D85" s="54">
        <f t="shared" si="8"/>
        <v>0.32500000000000001</v>
      </c>
      <c r="E85" s="55"/>
      <c r="F85" s="43"/>
      <c r="G85" s="54">
        <f>(BAWANA!Q82+BAWANA!R82+BAWANA!S82+BAWANA!T82)/4000</f>
        <v>7.6249999999999998E-2</v>
      </c>
      <c r="H85" s="54">
        <f>(BAWANA!U82+BAWANA!V82)/4000</f>
        <v>0</v>
      </c>
      <c r="I85" s="54"/>
      <c r="J85" s="54">
        <f t="shared" si="9"/>
        <v>7.6249999999999998E-2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0.245</v>
      </c>
      <c r="C86" s="54"/>
      <c r="D86" s="54">
        <f t="shared" si="8"/>
        <v>0.32500000000000001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0.245</v>
      </c>
      <c r="C87" s="54"/>
      <c r="D87" s="54">
        <f t="shared" si="8"/>
        <v>0.32500000000000001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0.245</v>
      </c>
      <c r="C88" s="54"/>
      <c r="D88" s="54">
        <f t="shared" si="8"/>
        <v>0.32500000000000001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0.245</v>
      </c>
      <c r="C89" s="54"/>
      <c r="D89" s="54">
        <f t="shared" si="8"/>
        <v>0.32500000000000001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0.245</v>
      </c>
      <c r="C90" s="54"/>
      <c r="D90" s="54">
        <f t="shared" si="8"/>
        <v>0.32500000000000001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0.245</v>
      </c>
      <c r="C91" s="54"/>
      <c r="D91" s="54">
        <f t="shared" si="8"/>
        <v>0.32500000000000001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0.245</v>
      </c>
      <c r="C92" s="54"/>
      <c r="D92" s="54">
        <f t="shared" si="8"/>
        <v>0.32500000000000001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0.245</v>
      </c>
      <c r="C93" s="54"/>
      <c r="D93" s="54">
        <f t="shared" si="8"/>
        <v>0.32500000000000001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0.245</v>
      </c>
      <c r="C94" s="54"/>
      <c r="D94" s="54">
        <f t="shared" si="8"/>
        <v>0.32500000000000001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0.245</v>
      </c>
      <c r="C95" s="54"/>
      <c r="D95" s="54">
        <f t="shared" si="8"/>
        <v>0.32500000000000001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0.245</v>
      </c>
      <c r="C96" s="54"/>
      <c r="D96" s="54">
        <f t="shared" si="8"/>
        <v>0.32500000000000001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0.245</v>
      </c>
      <c r="C97" s="54"/>
      <c r="D97" s="54">
        <f t="shared" si="8"/>
        <v>0.32500000000000001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0.245</v>
      </c>
      <c r="C98" s="54"/>
      <c r="D98" s="54">
        <f t="shared" si="8"/>
        <v>0.32500000000000001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0.245</v>
      </c>
      <c r="C99" s="54"/>
      <c r="D99" s="54">
        <f t="shared" si="8"/>
        <v>0.32500000000000001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0.245</v>
      </c>
      <c r="C100" s="54"/>
      <c r="D100" s="54">
        <f t="shared" si="8"/>
        <v>0.32500000000000001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0.245</v>
      </c>
      <c r="C101" s="54"/>
      <c r="D101" s="54">
        <f t="shared" si="8"/>
        <v>0.32500000000000001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23.28</v>
      </c>
      <c r="C102" s="54">
        <f t="shared" si="14"/>
        <v>0</v>
      </c>
      <c r="D102" s="54">
        <f t="shared" si="14"/>
        <v>30.959999999999997</v>
      </c>
      <c r="E102" s="54">
        <f t="shared" si="14"/>
        <v>0</v>
      </c>
      <c r="F102" s="54">
        <f t="shared" si="14"/>
        <v>0</v>
      </c>
      <c r="G102" s="54">
        <f t="shared" si="14"/>
        <v>7.4295100000000032</v>
      </c>
      <c r="H102" s="54">
        <f t="shared" si="14"/>
        <v>0</v>
      </c>
      <c r="I102" s="54"/>
      <c r="J102" s="54">
        <f t="shared" si="14"/>
        <v>7.4295100000000032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3.87</v>
      </c>
      <c r="I3" s="95">
        <v>0</v>
      </c>
      <c r="J3" s="95">
        <v>17.989999999999998</v>
      </c>
      <c r="K3" s="95">
        <v>0</v>
      </c>
      <c r="L3" s="95">
        <v>0</v>
      </c>
      <c r="M3" s="114">
        <v>0.3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22.16</v>
      </c>
      <c r="W3">
        <v>3.87</v>
      </c>
      <c r="X3">
        <v>0</v>
      </c>
      <c r="Y3">
        <v>0</v>
      </c>
      <c r="Z3">
        <v>0</v>
      </c>
      <c r="AA3">
        <v>0.3</v>
      </c>
      <c r="AB3">
        <v>17.989999999999998</v>
      </c>
    </row>
    <row r="4" spans="1:28">
      <c r="B4" t="s">
        <v>263</v>
      </c>
      <c r="G4" t="s">
        <v>46</v>
      </c>
      <c r="H4" s="115">
        <v>2.17</v>
      </c>
      <c r="I4" s="88">
        <v>0</v>
      </c>
      <c r="J4" s="88">
        <v>19.68</v>
      </c>
      <c r="K4" s="88">
        <v>0</v>
      </c>
      <c r="L4" s="88">
        <v>0</v>
      </c>
      <c r="M4" s="116">
        <v>0.28999999999999998</v>
      </c>
      <c r="N4" s="115">
        <v>0</v>
      </c>
      <c r="O4" s="88">
        <v>0</v>
      </c>
      <c r="P4" s="88">
        <v>0</v>
      </c>
      <c r="Q4" s="88">
        <v>0</v>
      </c>
      <c r="R4" s="88">
        <v>-3</v>
      </c>
      <c r="S4" s="116">
        <v>0</v>
      </c>
      <c r="U4" s="115">
        <v>-3</v>
      </c>
      <c r="V4" s="116">
        <v>22.14</v>
      </c>
      <c r="W4">
        <v>2.17</v>
      </c>
      <c r="X4">
        <v>0</v>
      </c>
      <c r="Y4">
        <v>-3</v>
      </c>
      <c r="Z4">
        <v>0</v>
      </c>
      <c r="AA4">
        <v>0.28999999999999998</v>
      </c>
      <c r="AB4">
        <v>19.68</v>
      </c>
    </row>
    <row r="5" spans="1:28">
      <c r="G5" t="s">
        <v>47</v>
      </c>
      <c r="H5" s="115">
        <v>0</v>
      </c>
      <c r="I5" s="88">
        <v>2.77</v>
      </c>
      <c r="J5" s="88">
        <v>83.08</v>
      </c>
      <c r="K5" s="88">
        <v>0</v>
      </c>
      <c r="L5" s="88">
        <v>0</v>
      </c>
      <c r="M5" s="116">
        <v>0.3</v>
      </c>
      <c r="N5" s="115">
        <v>-21</v>
      </c>
      <c r="O5" s="88">
        <v>0</v>
      </c>
      <c r="P5" s="88">
        <v>0</v>
      </c>
      <c r="Q5" s="88">
        <v>0</v>
      </c>
      <c r="R5" s="88">
        <v>-3</v>
      </c>
      <c r="S5" s="116">
        <v>0</v>
      </c>
      <c r="U5" s="115">
        <v>-24</v>
      </c>
      <c r="V5" s="116">
        <v>86.15</v>
      </c>
      <c r="W5">
        <v>-21</v>
      </c>
      <c r="X5">
        <v>2.77</v>
      </c>
      <c r="Y5">
        <v>-3</v>
      </c>
      <c r="Z5">
        <v>0</v>
      </c>
      <c r="AA5">
        <v>0.3</v>
      </c>
      <c r="AB5">
        <v>83.08</v>
      </c>
    </row>
    <row r="6" spans="1:28">
      <c r="G6" t="s">
        <v>48</v>
      </c>
      <c r="H6" s="115">
        <v>0</v>
      </c>
      <c r="I6" s="88">
        <v>1.87</v>
      </c>
      <c r="J6" s="88">
        <v>84.18</v>
      </c>
      <c r="K6" s="88">
        <v>0</v>
      </c>
      <c r="L6" s="88">
        <v>0</v>
      </c>
      <c r="M6" s="116">
        <v>0</v>
      </c>
      <c r="N6" s="115">
        <v>-38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-38</v>
      </c>
      <c r="V6" s="116">
        <v>86.05</v>
      </c>
      <c r="W6">
        <v>-38</v>
      </c>
      <c r="X6">
        <v>1.87</v>
      </c>
      <c r="Y6">
        <v>0</v>
      </c>
      <c r="Z6">
        <v>0</v>
      </c>
      <c r="AA6">
        <v>0</v>
      </c>
      <c r="AB6">
        <v>84.18</v>
      </c>
    </row>
    <row r="7" spans="1:28">
      <c r="G7" t="s">
        <v>49</v>
      </c>
      <c r="H7" s="115">
        <v>0</v>
      </c>
      <c r="I7" s="88">
        <v>3.14</v>
      </c>
      <c r="J7" s="88">
        <v>112.89</v>
      </c>
      <c r="K7" s="88">
        <v>0</v>
      </c>
      <c r="L7" s="88">
        <v>0.38</v>
      </c>
      <c r="M7" s="116">
        <v>0</v>
      </c>
      <c r="N7" s="115">
        <v>-85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-85</v>
      </c>
      <c r="V7" s="116">
        <v>116.41</v>
      </c>
      <c r="W7">
        <v>-85</v>
      </c>
      <c r="X7">
        <v>3.14</v>
      </c>
      <c r="Y7">
        <v>0.38</v>
      </c>
      <c r="Z7">
        <v>0</v>
      </c>
      <c r="AA7">
        <v>0</v>
      </c>
      <c r="AB7">
        <v>112.89</v>
      </c>
    </row>
    <row r="8" spans="1:28">
      <c r="G8" t="s">
        <v>50</v>
      </c>
      <c r="H8" s="115">
        <v>0</v>
      </c>
      <c r="I8" s="88">
        <v>0</v>
      </c>
      <c r="J8" s="88">
        <v>118.92</v>
      </c>
      <c r="K8" s="88">
        <v>0</v>
      </c>
      <c r="L8" s="88">
        <v>0</v>
      </c>
      <c r="M8" s="116">
        <v>0</v>
      </c>
      <c r="N8" s="115">
        <v>-84</v>
      </c>
      <c r="O8" s="88">
        <v>-20</v>
      </c>
      <c r="P8" s="88">
        <v>0</v>
      </c>
      <c r="Q8" s="88">
        <v>0</v>
      </c>
      <c r="R8" s="88">
        <v>0</v>
      </c>
      <c r="S8" s="116">
        <v>0</v>
      </c>
      <c r="U8" s="115">
        <v>-104</v>
      </c>
      <c r="V8" s="116">
        <v>118.92</v>
      </c>
      <c r="W8">
        <v>-84</v>
      </c>
      <c r="X8">
        <v>-20</v>
      </c>
      <c r="Y8">
        <v>0</v>
      </c>
      <c r="Z8">
        <v>0</v>
      </c>
      <c r="AA8">
        <v>0</v>
      </c>
      <c r="AB8">
        <v>118.92</v>
      </c>
    </row>
    <row r="9" spans="1:28">
      <c r="G9" t="s">
        <v>51</v>
      </c>
      <c r="H9" s="115">
        <v>0</v>
      </c>
      <c r="I9" s="88">
        <v>0</v>
      </c>
      <c r="J9" s="88">
        <v>105.53</v>
      </c>
      <c r="K9" s="88">
        <v>0</v>
      </c>
      <c r="L9" s="88">
        <v>0</v>
      </c>
      <c r="M9" s="116">
        <v>0</v>
      </c>
      <c r="N9" s="115">
        <v>-193</v>
      </c>
      <c r="O9" s="88">
        <v>-70</v>
      </c>
      <c r="P9" s="88">
        <v>0</v>
      </c>
      <c r="Q9" s="88">
        <v>0</v>
      </c>
      <c r="R9" s="88">
        <v>0</v>
      </c>
      <c r="S9" s="116">
        <v>0</v>
      </c>
      <c r="U9" s="115">
        <v>-263</v>
      </c>
      <c r="V9" s="116">
        <v>105.53</v>
      </c>
      <c r="W9">
        <v>-193</v>
      </c>
      <c r="X9">
        <v>-70</v>
      </c>
      <c r="Y9">
        <v>0</v>
      </c>
      <c r="Z9">
        <v>0</v>
      </c>
      <c r="AA9">
        <v>0</v>
      </c>
      <c r="AB9">
        <v>105.53</v>
      </c>
    </row>
    <row r="10" spans="1:28">
      <c r="G10" t="s">
        <v>52</v>
      </c>
      <c r="H10" s="115">
        <v>0</v>
      </c>
      <c r="I10" s="88">
        <v>0</v>
      </c>
      <c r="J10" s="88">
        <v>92.66</v>
      </c>
      <c r="K10" s="88">
        <v>0</v>
      </c>
      <c r="L10" s="88">
        <v>0</v>
      </c>
      <c r="M10" s="116">
        <v>0</v>
      </c>
      <c r="N10" s="115">
        <v>-126</v>
      </c>
      <c r="O10" s="88">
        <v>-40</v>
      </c>
      <c r="P10" s="88">
        <v>0</v>
      </c>
      <c r="Q10" s="88">
        <v>0</v>
      </c>
      <c r="R10" s="88">
        <v>-4</v>
      </c>
      <c r="S10" s="116">
        <v>0</v>
      </c>
      <c r="U10" s="115">
        <v>-170</v>
      </c>
      <c r="V10" s="116">
        <v>92.66</v>
      </c>
      <c r="W10">
        <v>-126</v>
      </c>
      <c r="X10">
        <v>-40</v>
      </c>
      <c r="Y10">
        <v>-4</v>
      </c>
      <c r="Z10">
        <v>0</v>
      </c>
      <c r="AA10">
        <v>0</v>
      </c>
      <c r="AB10">
        <v>92.66</v>
      </c>
    </row>
    <row r="11" spans="1:28">
      <c r="G11" t="s">
        <v>53</v>
      </c>
      <c r="H11" s="115">
        <v>0</v>
      </c>
      <c r="I11" s="88">
        <v>0</v>
      </c>
      <c r="J11" s="88">
        <v>51.77</v>
      </c>
      <c r="K11" s="88">
        <v>0</v>
      </c>
      <c r="L11" s="88">
        <v>0</v>
      </c>
      <c r="M11" s="116">
        <v>0</v>
      </c>
      <c r="N11" s="115">
        <v>-74</v>
      </c>
      <c r="O11" s="88">
        <v>-25</v>
      </c>
      <c r="P11" s="88">
        <v>0</v>
      </c>
      <c r="Q11" s="88">
        <v>0</v>
      </c>
      <c r="R11" s="88">
        <v>-4</v>
      </c>
      <c r="S11" s="116">
        <v>0</v>
      </c>
      <c r="U11" s="115">
        <v>-103</v>
      </c>
      <c r="V11" s="116">
        <v>51.77</v>
      </c>
      <c r="W11">
        <v>-74</v>
      </c>
      <c r="X11">
        <v>-25</v>
      </c>
      <c r="Y11">
        <v>-4</v>
      </c>
      <c r="Z11">
        <v>0</v>
      </c>
      <c r="AA11">
        <v>0</v>
      </c>
      <c r="AB11">
        <v>51.77</v>
      </c>
    </row>
    <row r="12" spans="1:28">
      <c r="G12" t="s">
        <v>54</v>
      </c>
      <c r="H12" s="115">
        <v>0</v>
      </c>
      <c r="I12" s="88">
        <v>0</v>
      </c>
      <c r="J12" s="88">
        <v>106.64</v>
      </c>
      <c r="K12" s="88">
        <v>0</v>
      </c>
      <c r="L12" s="88">
        <v>0</v>
      </c>
      <c r="M12" s="116">
        <v>0</v>
      </c>
      <c r="N12" s="115">
        <v>-20</v>
      </c>
      <c r="O12" s="88">
        <v>-10</v>
      </c>
      <c r="P12" s="88">
        <v>0</v>
      </c>
      <c r="Q12" s="88">
        <v>0</v>
      </c>
      <c r="R12" s="88">
        <v>-4</v>
      </c>
      <c r="S12" s="116">
        <v>0</v>
      </c>
      <c r="U12" s="115">
        <v>-34</v>
      </c>
      <c r="V12" s="116">
        <v>106.64</v>
      </c>
      <c r="W12">
        <v>-20</v>
      </c>
      <c r="X12">
        <v>-10</v>
      </c>
      <c r="Y12">
        <v>-4</v>
      </c>
      <c r="Z12">
        <v>0</v>
      </c>
      <c r="AA12">
        <v>0</v>
      </c>
      <c r="AB12">
        <v>106.64</v>
      </c>
    </row>
    <row r="13" spans="1:28">
      <c r="G13" t="s">
        <v>55</v>
      </c>
      <c r="H13" s="115">
        <v>1.87</v>
      </c>
      <c r="I13" s="88">
        <v>0</v>
      </c>
      <c r="J13" s="88">
        <v>107.2</v>
      </c>
      <c r="K13" s="88">
        <v>0</v>
      </c>
      <c r="L13" s="88">
        <v>0.53</v>
      </c>
      <c r="M13" s="116">
        <v>0</v>
      </c>
      <c r="N13" s="115">
        <v>0</v>
      </c>
      <c r="O13" s="88">
        <v>-30</v>
      </c>
      <c r="P13" s="88">
        <v>0</v>
      </c>
      <c r="Q13" s="88">
        <v>0</v>
      </c>
      <c r="R13" s="88">
        <v>0</v>
      </c>
      <c r="S13" s="116">
        <v>0</v>
      </c>
      <c r="U13" s="115">
        <v>-30</v>
      </c>
      <c r="V13" s="116">
        <v>109.6</v>
      </c>
      <c r="W13">
        <v>1.87</v>
      </c>
      <c r="X13">
        <v>-30</v>
      </c>
      <c r="Y13">
        <v>0.53</v>
      </c>
      <c r="Z13">
        <v>0</v>
      </c>
      <c r="AA13">
        <v>0</v>
      </c>
      <c r="AB13">
        <v>107.2</v>
      </c>
    </row>
    <row r="14" spans="1:28">
      <c r="G14" t="s">
        <v>56</v>
      </c>
      <c r="H14" s="115">
        <v>14.91</v>
      </c>
      <c r="I14" s="88">
        <v>0</v>
      </c>
      <c r="J14" s="88">
        <v>119.32</v>
      </c>
      <c r="K14" s="88">
        <v>0</v>
      </c>
      <c r="L14" s="88">
        <v>0</v>
      </c>
      <c r="M14" s="116">
        <v>0.81</v>
      </c>
      <c r="N14" s="115">
        <v>0</v>
      </c>
      <c r="O14" s="88">
        <v>-60</v>
      </c>
      <c r="P14" s="88">
        <v>0</v>
      </c>
      <c r="Q14" s="88">
        <v>0</v>
      </c>
      <c r="R14" s="88">
        <v>-3</v>
      </c>
      <c r="S14" s="116">
        <v>0</v>
      </c>
      <c r="U14" s="115">
        <v>-63</v>
      </c>
      <c r="V14" s="116">
        <v>135.04</v>
      </c>
      <c r="W14">
        <v>14.91</v>
      </c>
      <c r="X14">
        <v>-60</v>
      </c>
      <c r="Y14">
        <v>-3</v>
      </c>
      <c r="Z14">
        <v>0</v>
      </c>
      <c r="AA14">
        <v>0.81</v>
      </c>
      <c r="AB14">
        <v>119.32</v>
      </c>
    </row>
    <row r="15" spans="1:28">
      <c r="G15" t="s">
        <v>57</v>
      </c>
      <c r="H15" s="115">
        <v>0</v>
      </c>
      <c r="I15" s="88">
        <v>5.92</v>
      </c>
      <c r="J15" s="88">
        <v>59.14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-3</v>
      </c>
      <c r="S15" s="116">
        <v>0</v>
      </c>
      <c r="U15" s="115">
        <v>-3</v>
      </c>
      <c r="V15" s="116">
        <v>65.06</v>
      </c>
      <c r="W15">
        <v>0</v>
      </c>
      <c r="X15">
        <v>5.92</v>
      </c>
      <c r="Y15">
        <v>-3</v>
      </c>
      <c r="Z15">
        <v>0</v>
      </c>
      <c r="AA15">
        <v>0</v>
      </c>
      <c r="AB15">
        <v>59.14</v>
      </c>
    </row>
    <row r="16" spans="1:28">
      <c r="G16" t="s">
        <v>58</v>
      </c>
      <c r="H16" s="115">
        <v>0</v>
      </c>
      <c r="I16" s="88">
        <v>5.39</v>
      </c>
      <c r="J16" s="88">
        <v>80.87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-3</v>
      </c>
      <c r="S16" s="116">
        <v>0</v>
      </c>
      <c r="U16" s="115">
        <v>-3</v>
      </c>
      <c r="V16" s="116">
        <v>86.26</v>
      </c>
      <c r="W16">
        <v>0</v>
      </c>
      <c r="X16">
        <v>5.39</v>
      </c>
      <c r="Y16">
        <v>-3</v>
      </c>
      <c r="Z16">
        <v>0</v>
      </c>
      <c r="AA16">
        <v>0</v>
      </c>
      <c r="AB16">
        <v>80.87</v>
      </c>
    </row>
    <row r="17" spans="7:28">
      <c r="G17" t="s">
        <v>59</v>
      </c>
      <c r="H17" s="115">
        <v>0</v>
      </c>
      <c r="I17" s="88">
        <v>7.82</v>
      </c>
      <c r="J17" s="88">
        <v>156.33000000000001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-4</v>
      </c>
      <c r="S17" s="116">
        <v>0</v>
      </c>
      <c r="U17" s="115">
        <v>-4</v>
      </c>
      <c r="V17" s="116">
        <v>164.15</v>
      </c>
      <c r="W17">
        <v>0</v>
      </c>
      <c r="X17">
        <v>7.82</v>
      </c>
      <c r="Y17">
        <v>-4</v>
      </c>
      <c r="Z17">
        <v>0</v>
      </c>
      <c r="AA17">
        <v>0</v>
      </c>
      <c r="AB17">
        <v>156.33000000000001</v>
      </c>
    </row>
    <row r="18" spans="7:28">
      <c r="G18" t="s">
        <v>60</v>
      </c>
      <c r="H18" s="115">
        <v>0</v>
      </c>
      <c r="I18" s="88">
        <v>8.1199999999999992</v>
      </c>
      <c r="J18" s="88">
        <v>162.49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-3</v>
      </c>
      <c r="S18" s="116">
        <v>0</v>
      </c>
      <c r="U18" s="115">
        <v>-3</v>
      </c>
      <c r="V18" s="116">
        <v>170.61</v>
      </c>
      <c r="W18">
        <v>0</v>
      </c>
      <c r="X18">
        <v>8.1199999999999992</v>
      </c>
      <c r="Y18">
        <v>-3</v>
      </c>
      <c r="Z18">
        <v>0</v>
      </c>
      <c r="AA18">
        <v>0</v>
      </c>
      <c r="AB18">
        <v>162.49</v>
      </c>
    </row>
    <row r="19" spans="7:28">
      <c r="G19" t="s">
        <v>61</v>
      </c>
      <c r="H19" s="115">
        <v>0</v>
      </c>
      <c r="I19" s="88">
        <v>10.94</v>
      </c>
      <c r="J19" s="88">
        <v>61.24</v>
      </c>
      <c r="K19" s="88">
        <v>0</v>
      </c>
      <c r="L19" s="88">
        <v>1.1000000000000001</v>
      </c>
      <c r="M19" s="116">
        <v>0</v>
      </c>
      <c r="N19" s="115">
        <v>-57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-57</v>
      </c>
      <c r="V19" s="116">
        <v>73.28</v>
      </c>
      <c r="W19">
        <v>-57</v>
      </c>
      <c r="X19">
        <v>10.94</v>
      </c>
      <c r="Y19">
        <v>1.1000000000000001</v>
      </c>
      <c r="Z19">
        <v>0</v>
      </c>
      <c r="AA19">
        <v>0</v>
      </c>
      <c r="AB19">
        <v>61.24</v>
      </c>
    </row>
    <row r="20" spans="7:28">
      <c r="G20" t="s">
        <v>62</v>
      </c>
      <c r="H20" s="115">
        <v>0</v>
      </c>
      <c r="I20" s="88">
        <v>7.05</v>
      </c>
      <c r="J20" s="88">
        <v>94.11</v>
      </c>
      <c r="K20" s="88">
        <v>0</v>
      </c>
      <c r="L20" s="88">
        <v>0</v>
      </c>
      <c r="M20" s="116">
        <v>1.55</v>
      </c>
      <c r="N20" s="115">
        <v>0</v>
      </c>
      <c r="O20" s="88">
        <v>0</v>
      </c>
      <c r="P20" s="88">
        <v>0</v>
      </c>
      <c r="Q20" s="88">
        <v>0</v>
      </c>
      <c r="R20" s="88">
        <v>-3</v>
      </c>
      <c r="S20" s="116">
        <v>0</v>
      </c>
      <c r="U20" s="115">
        <v>-3</v>
      </c>
      <c r="V20" s="116">
        <v>102.71</v>
      </c>
      <c r="W20">
        <v>0</v>
      </c>
      <c r="X20">
        <v>7.05</v>
      </c>
      <c r="Y20">
        <v>-3</v>
      </c>
      <c r="Z20">
        <v>0</v>
      </c>
      <c r="AA20">
        <v>1.55</v>
      </c>
      <c r="AB20">
        <v>94.11</v>
      </c>
    </row>
    <row r="21" spans="7:28">
      <c r="G21" t="s">
        <v>63</v>
      </c>
      <c r="H21" s="115">
        <v>0</v>
      </c>
      <c r="I21" s="88">
        <v>0</v>
      </c>
      <c r="J21" s="88">
        <v>82.18</v>
      </c>
      <c r="K21" s="88">
        <v>0</v>
      </c>
      <c r="L21" s="88">
        <v>0</v>
      </c>
      <c r="M21" s="116">
        <v>0</v>
      </c>
      <c r="N21" s="115">
        <v>0</v>
      </c>
      <c r="O21" s="88">
        <v>-18</v>
      </c>
      <c r="P21" s="88">
        <v>0</v>
      </c>
      <c r="Q21" s="88">
        <v>0</v>
      </c>
      <c r="R21" s="88">
        <v>-3</v>
      </c>
      <c r="S21" s="116">
        <v>0</v>
      </c>
      <c r="U21" s="115">
        <v>-21</v>
      </c>
      <c r="V21" s="116">
        <v>82.18</v>
      </c>
      <c r="W21">
        <v>0</v>
      </c>
      <c r="X21">
        <v>-18</v>
      </c>
      <c r="Y21">
        <v>-3</v>
      </c>
      <c r="Z21">
        <v>0</v>
      </c>
      <c r="AA21">
        <v>0</v>
      </c>
      <c r="AB21">
        <v>82.18</v>
      </c>
    </row>
    <row r="22" spans="7:28">
      <c r="G22" t="s">
        <v>64</v>
      </c>
      <c r="H22" s="115">
        <v>0</v>
      </c>
      <c r="I22" s="88">
        <v>10.88</v>
      </c>
      <c r="J22" s="88">
        <v>81.61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92.49</v>
      </c>
      <c r="W22">
        <v>0</v>
      </c>
      <c r="X22">
        <v>10.88</v>
      </c>
      <c r="Y22">
        <v>0</v>
      </c>
      <c r="Z22">
        <v>0</v>
      </c>
      <c r="AA22">
        <v>0</v>
      </c>
      <c r="AB22">
        <v>81.61</v>
      </c>
    </row>
    <row r="23" spans="7:28">
      <c r="G23" t="s">
        <v>65</v>
      </c>
      <c r="H23" s="115">
        <v>0</v>
      </c>
      <c r="I23" s="88">
        <v>9.5</v>
      </c>
      <c r="J23" s="88">
        <v>37.99</v>
      </c>
      <c r="K23" s="88">
        <v>0</v>
      </c>
      <c r="L23" s="88">
        <v>0</v>
      </c>
      <c r="M23" s="116">
        <v>0</v>
      </c>
      <c r="N23" s="115">
        <v>-36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-36</v>
      </c>
      <c r="V23" s="116">
        <v>47.49</v>
      </c>
      <c r="W23">
        <v>-36</v>
      </c>
      <c r="X23">
        <v>9.5</v>
      </c>
      <c r="Y23">
        <v>0</v>
      </c>
      <c r="Z23">
        <v>0</v>
      </c>
      <c r="AA23">
        <v>0</v>
      </c>
      <c r="AB23">
        <v>37.99</v>
      </c>
    </row>
    <row r="24" spans="7:28">
      <c r="G24" t="s">
        <v>66</v>
      </c>
      <c r="H24" s="115">
        <v>0</v>
      </c>
      <c r="I24" s="88">
        <v>8.67</v>
      </c>
      <c r="J24" s="88">
        <v>51.99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60.66</v>
      </c>
      <c r="W24">
        <v>0</v>
      </c>
      <c r="X24">
        <v>8.67</v>
      </c>
      <c r="Y24">
        <v>0</v>
      </c>
      <c r="Z24">
        <v>0</v>
      </c>
      <c r="AA24">
        <v>0</v>
      </c>
      <c r="AB24">
        <v>51.99</v>
      </c>
    </row>
    <row r="25" spans="7:28">
      <c r="G25" t="s">
        <v>67</v>
      </c>
      <c r="H25" s="115">
        <v>0</v>
      </c>
      <c r="I25" s="88">
        <v>7.79</v>
      </c>
      <c r="J25" s="88">
        <v>116.84</v>
      </c>
      <c r="K25" s="88">
        <v>0</v>
      </c>
      <c r="L25" s="88">
        <v>0.39</v>
      </c>
      <c r="M25" s="116">
        <v>0</v>
      </c>
      <c r="N25" s="115">
        <v>-19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-19</v>
      </c>
      <c r="V25" s="116">
        <v>125.02</v>
      </c>
      <c r="W25">
        <v>-19</v>
      </c>
      <c r="X25">
        <v>7.79</v>
      </c>
      <c r="Y25">
        <v>0.39</v>
      </c>
      <c r="Z25">
        <v>0</v>
      </c>
      <c r="AA25">
        <v>0</v>
      </c>
      <c r="AB25">
        <v>116.84</v>
      </c>
    </row>
    <row r="26" spans="7:28">
      <c r="G26" t="s">
        <v>68</v>
      </c>
      <c r="H26" s="115">
        <v>0</v>
      </c>
      <c r="I26" s="88">
        <v>6.03</v>
      </c>
      <c r="J26" s="88">
        <v>120.61</v>
      </c>
      <c r="K26" s="88">
        <v>0</v>
      </c>
      <c r="L26" s="88">
        <v>0</v>
      </c>
      <c r="M26" s="116">
        <v>1.28</v>
      </c>
      <c r="N26" s="115">
        <v>-78</v>
      </c>
      <c r="O26" s="88">
        <v>0</v>
      </c>
      <c r="P26" s="88">
        <v>0</v>
      </c>
      <c r="Q26" s="88">
        <v>0</v>
      </c>
      <c r="R26" s="88">
        <v>-3</v>
      </c>
      <c r="S26" s="116">
        <v>0</v>
      </c>
      <c r="U26" s="115">
        <v>-81</v>
      </c>
      <c r="V26" s="116">
        <v>127.92</v>
      </c>
      <c r="W26">
        <v>-78</v>
      </c>
      <c r="X26">
        <v>6.03</v>
      </c>
      <c r="Y26">
        <v>-3</v>
      </c>
      <c r="Z26">
        <v>0</v>
      </c>
      <c r="AA26">
        <v>1.28</v>
      </c>
      <c r="AB26">
        <v>120.61</v>
      </c>
    </row>
    <row r="27" spans="7:28">
      <c r="G27" t="s">
        <v>69</v>
      </c>
      <c r="H27" s="115">
        <v>0</v>
      </c>
      <c r="I27" s="88">
        <v>0</v>
      </c>
      <c r="J27" s="88">
        <v>139.58000000000001</v>
      </c>
      <c r="K27" s="88">
        <v>0</v>
      </c>
      <c r="L27" s="88">
        <v>0</v>
      </c>
      <c r="M27" s="116">
        <v>0</v>
      </c>
      <c r="N27" s="115">
        <v>-38</v>
      </c>
      <c r="O27" s="88">
        <v>-33</v>
      </c>
      <c r="P27" s="88">
        <v>0</v>
      </c>
      <c r="Q27" s="88">
        <v>0</v>
      </c>
      <c r="R27" s="88">
        <v>0</v>
      </c>
      <c r="S27" s="116">
        <v>0</v>
      </c>
      <c r="U27" s="115">
        <v>-71</v>
      </c>
      <c r="V27" s="116">
        <v>139.58000000000001</v>
      </c>
      <c r="W27">
        <v>-38</v>
      </c>
      <c r="X27">
        <v>-33</v>
      </c>
      <c r="Y27">
        <v>0</v>
      </c>
      <c r="Z27">
        <v>0</v>
      </c>
      <c r="AA27">
        <v>0</v>
      </c>
      <c r="AB27">
        <v>139.58000000000001</v>
      </c>
    </row>
    <row r="28" spans="7:28">
      <c r="G28" t="s">
        <v>70</v>
      </c>
      <c r="H28" s="115">
        <v>0</v>
      </c>
      <c r="I28" s="88">
        <v>0</v>
      </c>
      <c r="J28" s="88">
        <v>130.83000000000001</v>
      </c>
      <c r="K28" s="88">
        <v>0</v>
      </c>
      <c r="L28" s="88">
        <v>0</v>
      </c>
      <c r="M28" s="116">
        <v>0</v>
      </c>
      <c r="N28" s="115">
        <v>-33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-33</v>
      </c>
      <c r="V28" s="116">
        <v>130.83000000000001</v>
      </c>
      <c r="W28">
        <v>-33</v>
      </c>
      <c r="X28">
        <v>0</v>
      </c>
      <c r="Y28">
        <v>0</v>
      </c>
      <c r="Z28">
        <v>0</v>
      </c>
      <c r="AA28">
        <v>0</v>
      </c>
      <c r="AB28">
        <v>130.83000000000001</v>
      </c>
    </row>
    <row r="29" spans="7:28">
      <c r="G29" t="s">
        <v>71</v>
      </c>
      <c r="H29" s="115">
        <v>0</v>
      </c>
      <c r="I29" s="88">
        <v>0</v>
      </c>
      <c r="J29" s="88">
        <v>120.07</v>
      </c>
      <c r="K29" s="88">
        <v>0</v>
      </c>
      <c r="L29" s="88">
        <v>0</v>
      </c>
      <c r="M29" s="116">
        <v>0</v>
      </c>
      <c r="N29" s="115">
        <v>-108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-108</v>
      </c>
      <c r="V29" s="116">
        <v>120.07</v>
      </c>
      <c r="W29">
        <v>-108</v>
      </c>
      <c r="X29">
        <v>0</v>
      </c>
      <c r="Y29">
        <v>0</v>
      </c>
      <c r="Z29">
        <v>0</v>
      </c>
      <c r="AA29">
        <v>0</v>
      </c>
      <c r="AB29">
        <v>120.07</v>
      </c>
    </row>
    <row r="30" spans="7:28">
      <c r="G30" t="s">
        <v>72</v>
      </c>
      <c r="H30" s="115">
        <v>0</v>
      </c>
      <c r="I30" s="88">
        <v>0</v>
      </c>
      <c r="J30" s="88">
        <v>114.48</v>
      </c>
      <c r="K30" s="88">
        <v>0</v>
      </c>
      <c r="L30" s="88">
        <v>0</v>
      </c>
      <c r="M30" s="116">
        <v>0</v>
      </c>
      <c r="N30" s="115">
        <v>-104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-104</v>
      </c>
      <c r="V30" s="116">
        <v>114.48</v>
      </c>
      <c r="W30">
        <v>-104</v>
      </c>
      <c r="X30">
        <v>0</v>
      </c>
      <c r="Y30">
        <v>0</v>
      </c>
      <c r="Z30">
        <v>0</v>
      </c>
      <c r="AA30">
        <v>0</v>
      </c>
      <c r="AB30">
        <v>114.48</v>
      </c>
    </row>
    <row r="31" spans="7:28">
      <c r="G31" t="s">
        <v>73</v>
      </c>
      <c r="H31" s="115">
        <v>0</v>
      </c>
      <c r="I31" s="88">
        <v>0</v>
      </c>
      <c r="J31" s="88">
        <v>78.44</v>
      </c>
      <c r="K31" s="88">
        <v>0</v>
      </c>
      <c r="L31" s="88">
        <v>2.41</v>
      </c>
      <c r="M31" s="116">
        <v>0</v>
      </c>
      <c r="N31" s="115">
        <v>-105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-105</v>
      </c>
      <c r="V31" s="116">
        <v>80.849999999999994</v>
      </c>
      <c r="W31">
        <v>-105</v>
      </c>
      <c r="X31">
        <v>0</v>
      </c>
      <c r="Y31">
        <v>2.41</v>
      </c>
      <c r="Z31">
        <v>0</v>
      </c>
      <c r="AA31">
        <v>0</v>
      </c>
      <c r="AB31">
        <v>78.44</v>
      </c>
    </row>
    <row r="32" spans="7:28">
      <c r="G32" t="s">
        <v>74</v>
      </c>
      <c r="H32" s="115">
        <v>0</v>
      </c>
      <c r="I32" s="88">
        <v>3.09</v>
      </c>
      <c r="J32" s="88">
        <v>185.45</v>
      </c>
      <c r="K32" s="88">
        <v>0</v>
      </c>
      <c r="L32" s="88">
        <v>0</v>
      </c>
      <c r="M32" s="116">
        <v>1.98</v>
      </c>
      <c r="N32" s="115">
        <v>-154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-154</v>
      </c>
      <c r="V32" s="116">
        <v>190.52</v>
      </c>
      <c r="W32">
        <v>-154</v>
      </c>
      <c r="X32">
        <v>3.09</v>
      </c>
      <c r="Y32">
        <v>0</v>
      </c>
      <c r="Z32">
        <v>0</v>
      </c>
      <c r="AA32">
        <v>1.98</v>
      </c>
      <c r="AB32">
        <v>185.45</v>
      </c>
    </row>
    <row r="33" spans="7:28">
      <c r="G33" t="s">
        <v>75</v>
      </c>
      <c r="H33" s="115">
        <v>0</v>
      </c>
      <c r="I33" s="88">
        <v>4.55</v>
      </c>
      <c r="J33" s="88">
        <v>272.83999999999997</v>
      </c>
      <c r="K33" s="88">
        <v>0</v>
      </c>
      <c r="L33" s="88">
        <v>0</v>
      </c>
      <c r="M33" s="116">
        <v>0</v>
      </c>
      <c r="N33" s="115">
        <v>-169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-169</v>
      </c>
      <c r="V33" s="116">
        <v>277.39</v>
      </c>
      <c r="W33">
        <v>-169</v>
      </c>
      <c r="X33">
        <v>4.55</v>
      </c>
      <c r="Y33">
        <v>0</v>
      </c>
      <c r="Z33">
        <v>0</v>
      </c>
      <c r="AA33">
        <v>0</v>
      </c>
      <c r="AB33">
        <v>272.83999999999997</v>
      </c>
    </row>
    <row r="34" spans="7:28">
      <c r="G34" t="s">
        <v>76</v>
      </c>
      <c r="H34" s="115">
        <v>0</v>
      </c>
      <c r="I34" s="88">
        <v>0</v>
      </c>
      <c r="J34" s="88">
        <v>291.45</v>
      </c>
      <c r="K34" s="88">
        <v>0</v>
      </c>
      <c r="L34" s="88">
        <v>0</v>
      </c>
      <c r="M34" s="116">
        <v>0</v>
      </c>
      <c r="N34" s="115">
        <v>-183</v>
      </c>
      <c r="O34" s="88">
        <v>-35</v>
      </c>
      <c r="P34" s="88">
        <v>0</v>
      </c>
      <c r="Q34" s="88">
        <v>0</v>
      </c>
      <c r="R34" s="88">
        <v>0</v>
      </c>
      <c r="S34" s="116">
        <v>0</v>
      </c>
      <c r="U34" s="115">
        <v>-218</v>
      </c>
      <c r="V34" s="116">
        <v>291.45</v>
      </c>
      <c r="W34">
        <v>-183</v>
      </c>
      <c r="X34">
        <v>-35</v>
      </c>
      <c r="Y34">
        <v>0</v>
      </c>
      <c r="Z34">
        <v>0</v>
      </c>
      <c r="AA34">
        <v>0</v>
      </c>
      <c r="AB34">
        <v>291.45</v>
      </c>
    </row>
    <row r="35" spans="7:28">
      <c r="G35" t="s">
        <v>77</v>
      </c>
      <c r="H35" s="115">
        <v>0</v>
      </c>
      <c r="I35" s="88">
        <v>14.57</v>
      </c>
      <c r="J35" s="88">
        <v>68.010000000000005</v>
      </c>
      <c r="K35" s="88">
        <v>0</v>
      </c>
      <c r="L35" s="88">
        <v>0</v>
      </c>
      <c r="M35" s="116">
        <v>0</v>
      </c>
      <c r="N35" s="115">
        <v>-262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-262</v>
      </c>
      <c r="V35" s="116">
        <v>82.58</v>
      </c>
      <c r="W35">
        <v>-262</v>
      </c>
      <c r="X35">
        <v>14.57</v>
      </c>
      <c r="Y35">
        <v>0</v>
      </c>
      <c r="Z35">
        <v>0</v>
      </c>
      <c r="AA35">
        <v>0</v>
      </c>
      <c r="AB35">
        <v>68.010000000000005</v>
      </c>
    </row>
    <row r="36" spans="7:28">
      <c r="G36" t="s">
        <v>78</v>
      </c>
      <c r="H36" s="115">
        <v>0</v>
      </c>
      <c r="I36" s="88">
        <v>14.57</v>
      </c>
      <c r="J36" s="88">
        <v>106.87</v>
      </c>
      <c r="K36" s="88">
        <v>0</v>
      </c>
      <c r="L36" s="88">
        <v>0</v>
      </c>
      <c r="M36" s="116">
        <v>0</v>
      </c>
      <c r="N36" s="115">
        <v>-228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-228</v>
      </c>
      <c r="V36" s="116">
        <v>121.44</v>
      </c>
      <c r="W36">
        <v>-228</v>
      </c>
      <c r="X36">
        <v>14.57</v>
      </c>
      <c r="Y36">
        <v>0</v>
      </c>
      <c r="Z36">
        <v>0</v>
      </c>
      <c r="AA36">
        <v>0</v>
      </c>
      <c r="AB36">
        <v>106.87</v>
      </c>
    </row>
    <row r="37" spans="7:28">
      <c r="G37" t="s">
        <v>79</v>
      </c>
      <c r="H37" s="115">
        <v>0</v>
      </c>
      <c r="I37" s="88">
        <v>9.7200000000000006</v>
      </c>
      <c r="J37" s="88">
        <v>68</v>
      </c>
      <c r="K37" s="88">
        <v>0</v>
      </c>
      <c r="L37" s="88">
        <v>4.8600000000000003</v>
      </c>
      <c r="M37" s="116">
        <v>0</v>
      </c>
      <c r="N37" s="115">
        <v>-267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-267</v>
      </c>
      <c r="V37" s="116">
        <v>82.58</v>
      </c>
      <c r="W37">
        <v>-267</v>
      </c>
      <c r="X37">
        <v>9.7200000000000006</v>
      </c>
      <c r="Y37">
        <v>4.8600000000000003</v>
      </c>
      <c r="Z37">
        <v>0</v>
      </c>
      <c r="AA37">
        <v>0</v>
      </c>
      <c r="AB37">
        <v>68</v>
      </c>
    </row>
    <row r="38" spans="7:28">
      <c r="G38" t="s">
        <v>80</v>
      </c>
      <c r="H38" s="115">
        <v>0</v>
      </c>
      <c r="I38" s="88">
        <v>9.7200000000000006</v>
      </c>
      <c r="J38" s="88">
        <v>58.28</v>
      </c>
      <c r="K38" s="88">
        <v>0</v>
      </c>
      <c r="L38" s="88">
        <v>0</v>
      </c>
      <c r="M38" s="116">
        <v>3.21</v>
      </c>
      <c r="N38" s="115">
        <v>-257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-257</v>
      </c>
      <c r="V38" s="116">
        <v>71.209999999999994</v>
      </c>
      <c r="W38">
        <v>-257</v>
      </c>
      <c r="X38">
        <v>9.7200000000000006</v>
      </c>
      <c r="Y38">
        <v>0</v>
      </c>
      <c r="Z38">
        <v>0</v>
      </c>
      <c r="AA38">
        <v>3.21</v>
      </c>
      <c r="AB38">
        <v>58.28</v>
      </c>
    </row>
    <row r="39" spans="7:28">
      <c r="G39" t="s">
        <v>81</v>
      </c>
      <c r="H39" s="115">
        <v>0</v>
      </c>
      <c r="I39" s="88">
        <v>0</v>
      </c>
      <c r="J39" s="88">
        <v>116.58</v>
      </c>
      <c r="K39" s="88">
        <v>0</v>
      </c>
      <c r="L39" s="88">
        <v>0</v>
      </c>
      <c r="M39" s="116">
        <v>0</v>
      </c>
      <c r="N39" s="115">
        <v>-206</v>
      </c>
      <c r="O39" s="88">
        <v>-35</v>
      </c>
      <c r="P39" s="88">
        <v>0</v>
      </c>
      <c r="Q39" s="88">
        <v>0</v>
      </c>
      <c r="R39" s="88">
        <v>0</v>
      </c>
      <c r="S39" s="116">
        <v>0</v>
      </c>
      <c r="U39" s="115">
        <v>-241</v>
      </c>
      <c r="V39" s="116">
        <v>116.58</v>
      </c>
      <c r="W39">
        <v>-206</v>
      </c>
      <c r="X39">
        <v>-35</v>
      </c>
      <c r="Y39">
        <v>0</v>
      </c>
      <c r="Z39">
        <v>0</v>
      </c>
      <c r="AA39">
        <v>0</v>
      </c>
      <c r="AB39">
        <v>116.58</v>
      </c>
    </row>
    <row r="40" spans="7:28">
      <c r="G40" t="s">
        <v>82</v>
      </c>
      <c r="H40" s="115">
        <v>0</v>
      </c>
      <c r="I40" s="88">
        <v>9.7200000000000006</v>
      </c>
      <c r="J40" s="88">
        <v>116.58</v>
      </c>
      <c r="K40" s="88">
        <v>0</v>
      </c>
      <c r="L40" s="88">
        <v>0</v>
      </c>
      <c r="M40" s="116">
        <v>0</v>
      </c>
      <c r="N40" s="115">
        <v>-184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-184</v>
      </c>
      <c r="V40" s="116">
        <v>126.3</v>
      </c>
      <c r="W40">
        <v>-184</v>
      </c>
      <c r="X40">
        <v>9.7200000000000006</v>
      </c>
      <c r="Y40">
        <v>0</v>
      </c>
      <c r="Z40">
        <v>0</v>
      </c>
      <c r="AA40">
        <v>0</v>
      </c>
      <c r="AB40">
        <v>116.58</v>
      </c>
    </row>
    <row r="41" spans="7:28">
      <c r="G41" t="s">
        <v>83</v>
      </c>
      <c r="H41" s="115">
        <v>0</v>
      </c>
      <c r="I41" s="88">
        <v>0</v>
      </c>
      <c r="J41" s="88">
        <v>116.58</v>
      </c>
      <c r="K41" s="88">
        <v>0</v>
      </c>
      <c r="L41" s="88">
        <v>0</v>
      </c>
      <c r="M41" s="116">
        <v>0</v>
      </c>
      <c r="N41" s="115">
        <v>-162</v>
      </c>
      <c r="O41" s="88">
        <v>-6</v>
      </c>
      <c r="P41" s="88">
        <v>0</v>
      </c>
      <c r="Q41" s="88">
        <v>0</v>
      </c>
      <c r="R41" s="88">
        <v>0</v>
      </c>
      <c r="S41" s="116">
        <v>0</v>
      </c>
      <c r="U41" s="115">
        <v>-168</v>
      </c>
      <c r="V41" s="116">
        <v>116.58</v>
      </c>
      <c r="W41">
        <v>-162</v>
      </c>
      <c r="X41">
        <v>-6</v>
      </c>
      <c r="Y41">
        <v>0</v>
      </c>
      <c r="Z41">
        <v>0</v>
      </c>
      <c r="AA41">
        <v>0</v>
      </c>
      <c r="AB41">
        <v>116.58</v>
      </c>
    </row>
    <row r="42" spans="7:28">
      <c r="G42" t="s">
        <v>84</v>
      </c>
      <c r="H42" s="115">
        <v>0</v>
      </c>
      <c r="I42" s="88">
        <v>0</v>
      </c>
      <c r="J42" s="88">
        <v>116.58</v>
      </c>
      <c r="K42" s="88">
        <v>0</v>
      </c>
      <c r="L42" s="88">
        <v>0</v>
      </c>
      <c r="M42" s="116">
        <v>0</v>
      </c>
      <c r="N42" s="115">
        <v>-153</v>
      </c>
      <c r="O42" s="88">
        <v>-6</v>
      </c>
      <c r="P42" s="88">
        <v>0</v>
      </c>
      <c r="Q42" s="88">
        <v>0</v>
      </c>
      <c r="R42" s="88">
        <v>0</v>
      </c>
      <c r="S42" s="116">
        <v>0</v>
      </c>
      <c r="U42" s="115">
        <v>-159</v>
      </c>
      <c r="V42" s="116">
        <v>116.58</v>
      </c>
      <c r="W42">
        <v>-153</v>
      </c>
      <c r="X42">
        <v>-6</v>
      </c>
      <c r="Y42">
        <v>0</v>
      </c>
      <c r="Z42">
        <v>0</v>
      </c>
      <c r="AA42">
        <v>0</v>
      </c>
      <c r="AB42">
        <v>116.58</v>
      </c>
    </row>
    <row r="43" spans="7:28">
      <c r="G43" t="s">
        <v>85</v>
      </c>
      <c r="H43" s="115">
        <v>0</v>
      </c>
      <c r="I43" s="88">
        <v>0</v>
      </c>
      <c r="J43" s="88">
        <v>43.72</v>
      </c>
      <c r="K43" s="88">
        <v>0</v>
      </c>
      <c r="L43" s="88">
        <v>7.09</v>
      </c>
      <c r="M43" s="116">
        <v>0</v>
      </c>
      <c r="N43" s="115">
        <v>-185</v>
      </c>
      <c r="O43" s="88">
        <v>-6</v>
      </c>
      <c r="P43" s="88">
        <v>0</v>
      </c>
      <c r="Q43" s="88">
        <v>0</v>
      </c>
      <c r="R43" s="88">
        <v>0</v>
      </c>
      <c r="S43" s="116">
        <v>0</v>
      </c>
      <c r="U43" s="115">
        <v>-191</v>
      </c>
      <c r="V43" s="116">
        <v>50.81</v>
      </c>
      <c r="W43">
        <v>-185</v>
      </c>
      <c r="X43">
        <v>-6</v>
      </c>
      <c r="Y43">
        <v>7.09</v>
      </c>
      <c r="Z43">
        <v>0</v>
      </c>
      <c r="AA43">
        <v>0</v>
      </c>
      <c r="AB43">
        <v>43.72</v>
      </c>
    </row>
    <row r="44" spans="7:28">
      <c r="G44" t="s">
        <v>86</v>
      </c>
      <c r="H44" s="115">
        <v>0</v>
      </c>
      <c r="I44" s="88">
        <v>0</v>
      </c>
      <c r="J44" s="88">
        <v>87.43</v>
      </c>
      <c r="K44" s="88">
        <v>0</v>
      </c>
      <c r="L44" s="88">
        <v>0</v>
      </c>
      <c r="M44" s="116">
        <v>3.21</v>
      </c>
      <c r="N44" s="115">
        <v>-148</v>
      </c>
      <c r="O44" s="88">
        <v>-10</v>
      </c>
      <c r="P44" s="88">
        <v>0</v>
      </c>
      <c r="Q44" s="88">
        <v>0</v>
      </c>
      <c r="R44" s="88">
        <v>0</v>
      </c>
      <c r="S44" s="116">
        <v>0</v>
      </c>
      <c r="U44" s="115">
        <v>-158</v>
      </c>
      <c r="V44" s="116">
        <v>90.64</v>
      </c>
      <c r="W44">
        <v>-148</v>
      </c>
      <c r="X44">
        <v>-10</v>
      </c>
      <c r="Y44">
        <v>0</v>
      </c>
      <c r="Z44">
        <v>0</v>
      </c>
      <c r="AA44">
        <v>3.21</v>
      </c>
      <c r="AB44">
        <v>87.43</v>
      </c>
    </row>
    <row r="45" spans="7:28">
      <c r="G45" t="s">
        <v>87</v>
      </c>
      <c r="H45" s="115">
        <v>0</v>
      </c>
      <c r="I45" s="88">
        <v>0</v>
      </c>
      <c r="J45" s="88">
        <v>87.44</v>
      </c>
      <c r="K45" s="88">
        <v>0</v>
      </c>
      <c r="L45" s="88">
        <v>0</v>
      </c>
      <c r="M45" s="116">
        <v>0</v>
      </c>
      <c r="N45" s="115">
        <v>-129</v>
      </c>
      <c r="O45" s="88">
        <v>-35</v>
      </c>
      <c r="P45" s="88">
        <v>0</v>
      </c>
      <c r="Q45" s="88">
        <v>0</v>
      </c>
      <c r="R45" s="88">
        <v>0</v>
      </c>
      <c r="S45" s="116">
        <v>0</v>
      </c>
      <c r="U45" s="115">
        <v>-164</v>
      </c>
      <c r="V45" s="116">
        <v>87.44</v>
      </c>
      <c r="W45">
        <v>-129</v>
      </c>
      <c r="X45">
        <v>-35</v>
      </c>
      <c r="Y45">
        <v>0</v>
      </c>
      <c r="Z45">
        <v>0</v>
      </c>
      <c r="AA45">
        <v>0</v>
      </c>
      <c r="AB45">
        <v>87.44</v>
      </c>
    </row>
    <row r="46" spans="7:28">
      <c r="G46" t="s">
        <v>88</v>
      </c>
      <c r="H46" s="115">
        <v>0</v>
      </c>
      <c r="I46" s="88">
        <v>0</v>
      </c>
      <c r="J46" s="88">
        <v>87.43</v>
      </c>
      <c r="K46" s="88">
        <v>0</v>
      </c>
      <c r="L46" s="88">
        <v>0</v>
      </c>
      <c r="M46" s="116">
        <v>0.83</v>
      </c>
      <c r="N46" s="115">
        <v>-124</v>
      </c>
      <c r="O46" s="88">
        <v>-10</v>
      </c>
      <c r="P46" s="88">
        <v>0</v>
      </c>
      <c r="Q46" s="88">
        <v>0</v>
      </c>
      <c r="R46" s="88">
        <v>0</v>
      </c>
      <c r="S46" s="116">
        <v>0</v>
      </c>
      <c r="U46" s="115">
        <v>-134</v>
      </c>
      <c r="V46" s="116">
        <v>88.26</v>
      </c>
      <c r="W46">
        <v>-124</v>
      </c>
      <c r="X46">
        <v>-10</v>
      </c>
      <c r="Y46">
        <v>0</v>
      </c>
      <c r="Z46">
        <v>0</v>
      </c>
      <c r="AA46">
        <v>0.83</v>
      </c>
      <c r="AB46">
        <v>87.43</v>
      </c>
    </row>
    <row r="47" spans="7:28">
      <c r="G47" t="s">
        <v>89</v>
      </c>
      <c r="H47" s="115">
        <v>0</v>
      </c>
      <c r="I47" s="88">
        <v>0</v>
      </c>
      <c r="J47" s="88">
        <v>72.86</v>
      </c>
      <c r="K47" s="88">
        <v>0</v>
      </c>
      <c r="L47" s="88">
        <v>0</v>
      </c>
      <c r="M47" s="116">
        <v>0</v>
      </c>
      <c r="N47" s="115">
        <v>-158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-158</v>
      </c>
      <c r="V47" s="116">
        <v>72.86</v>
      </c>
      <c r="W47">
        <v>-158</v>
      </c>
      <c r="X47">
        <v>0</v>
      </c>
      <c r="Y47">
        <v>0</v>
      </c>
      <c r="Z47">
        <v>0</v>
      </c>
      <c r="AA47">
        <v>0</v>
      </c>
      <c r="AB47">
        <v>72.86</v>
      </c>
    </row>
    <row r="48" spans="7:28">
      <c r="G48" t="s">
        <v>90</v>
      </c>
      <c r="H48" s="115">
        <v>0</v>
      </c>
      <c r="I48" s="88">
        <v>0</v>
      </c>
      <c r="J48" s="88">
        <v>136.01</v>
      </c>
      <c r="K48" s="88">
        <v>0</v>
      </c>
      <c r="L48" s="88">
        <v>0</v>
      </c>
      <c r="M48" s="116">
        <v>0</v>
      </c>
      <c r="N48" s="115">
        <v>-121</v>
      </c>
      <c r="O48" s="88">
        <v>-15</v>
      </c>
      <c r="P48" s="88">
        <v>0</v>
      </c>
      <c r="Q48" s="88">
        <v>0</v>
      </c>
      <c r="R48" s="88">
        <v>0</v>
      </c>
      <c r="S48" s="116">
        <v>0</v>
      </c>
      <c r="U48" s="115">
        <v>-136</v>
      </c>
      <c r="V48" s="116">
        <v>136.01</v>
      </c>
      <c r="W48">
        <v>-121</v>
      </c>
      <c r="X48">
        <v>-15</v>
      </c>
      <c r="Y48">
        <v>0</v>
      </c>
      <c r="Z48">
        <v>0</v>
      </c>
      <c r="AA48">
        <v>0</v>
      </c>
      <c r="AB48">
        <v>136.01</v>
      </c>
    </row>
    <row r="49" spans="7:28">
      <c r="G49" t="s">
        <v>91</v>
      </c>
      <c r="H49" s="115">
        <v>0</v>
      </c>
      <c r="I49" s="88">
        <v>0</v>
      </c>
      <c r="J49" s="88">
        <v>140.87</v>
      </c>
      <c r="K49" s="88">
        <v>0</v>
      </c>
      <c r="L49" s="88">
        <v>12.63</v>
      </c>
      <c r="M49" s="116">
        <v>0</v>
      </c>
      <c r="N49" s="115">
        <v>-162</v>
      </c>
      <c r="O49" s="88">
        <v>-20</v>
      </c>
      <c r="P49" s="88">
        <v>0</v>
      </c>
      <c r="Q49" s="88">
        <v>-45</v>
      </c>
      <c r="R49" s="88">
        <v>0</v>
      </c>
      <c r="S49" s="116">
        <v>0</v>
      </c>
      <c r="U49" s="115">
        <v>-227</v>
      </c>
      <c r="V49" s="116">
        <v>153.5</v>
      </c>
      <c r="W49">
        <v>-162</v>
      </c>
      <c r="X49">
        <v>-20</v>
      </c>
      <c r="Y49">
        <v>12.63</v>
      </c>
      <c r="Z49">
        <v>-45</v>
      </c>
      <c r="AA49">
        <v>0</v>
      </c>
      <c r="AB49">
        <v>140.87</v>
      </c>
    </row>
    <row r="50" spans="7:28">
      <c r="G50" t="s">
        <v>92</v>
      </c>
      <c r="H50" s="115">
        <v>0</v>
      </c>
      <c r="I50" s="88">
        <v>0</v>
      </c>
      <c r="J50" s="88">
        <v>140.87</v>
      </c>
      <c r="K50" s="88">
        <v>0</v>
      </c>
      <c r="L50" s="88">
        <v>0</v>
      </c>
      <c r="M50" s="116">
        <v>3.11</v>
      </c>
      <c r="N50" s="115">
        <v>-135</v>
      </c>
      <c r="O50" s="88">
        <v>-30</v>
      </c>
      <c r="P50" s="88">
        <v>0</v>
      </c>
      <c r="Q50" s="88">
        <v>0</v>
      </c>
      <c r="R50" s="88">
        <v>0</v>
      </c>
      <c r="S50" s="116">
        <v>0</v>
      </c>
      <c r="U50" s="115">
        <v>-165</v>
      </c>
      <c r="V50" s="116">
        <v>143.97999999999999</v>
      </c>
      <c r="W50">
        <v>-135</v>
      </c>
      <c r="X50">
        <v>-30</v>
      </c>
      <c r="Y50">
        <v>0</v>
      </c>
      <c r="Z50">
        <v>0</v>
      </c>
      <c r="AA50">
        <v>3.11</v>
      </c>
      <c r="AB50">
        <v>140.87</v>
      </c>
    </row>
    <row r="51" spans="7:28">
      <c r="G51" t="s">
        <v>93</v>
      </c>
      <c r="H51" s="115">
        <v>0</v>
      </c>
      <c r="I51" s="88">
        <v>0</v>
      </c>
      <c r="J51" s="88">
        <v>136.01</v>
      </c>
      <c r="K51" s="88">
        <v>0</v>
      </c>
      <c r="L51" s="88">
        <v>10.69</v>
      </c>
      <c r="M51" s="116">
        <v>1.65</v>
      </c>
      <c r="N51" s="115">
        <v>-183</v>
      </c>
      <c r="O51" s="88">
        <v>-48</v>
      </c>
      <c r="P51" s="88">
        <v>0</v>
      </c>
      <c r="Q51" s="88">
        <v>0</v>
      </c>
      <c r="R51" s="88">
        <v>0</v>
      </c>
      <c r="S51" s="116">
        <v>0</v>
      </c>
      <c r="U51" s="115">
        <v>-231</v>
      </c>
      <c r="V51" s="116">
        <v>148.35</v>
      </c>
      <c r="W51">
        <v>-183</v>
      </c>
      <c r="X51">
        <v>-48</v>
      </c>
      <c r="Y51">
        <v>10.69</v>
      </c>
      <c r="Z51">
        <v>0</v>
      </c>
      <c r="AA51">
        <v>1.65</v>
      </c>
      <c r="AB51">
        <v>136.01</v>
      </c>
    </row>
    <row r="52" spans="7:28">
      <c r="G52" t="s">
        <v>94</v>
      </c>
      <c r="H52" s="115">
        <v>0</v>
      </c>
      <c r="I52" s="88">
        <v>0</v>
      </c>
      <c r="J52" s="88">
        <v>145.72999999999999</v>
      </c>
      <c r="K52" s="88">
        <v>0</v>
      </c>
      <c r="L52" s="88">
        <v>10.69</v>
      </c>
      <c r="M52" s="116">
        <v>1.55</v>
      </c>
      <c r="N52" s="115">
        <v>-164</v>
      </c>
      <c r="O52" s="88">
        <v>-8</v>
      </c>
      <c r="P52" s="88">
        <v>0</v>
      </c>
      <c r="Q52" s="88">
        <v>0</v>
      </c>
      <c r="R52" s="88">
        <v>0</v>
      </c>
      <c r="S52" s="116">
        <v>0</v>
      </c>
      <c r="U52" s="115">
        <v>-172</v>
      </c>
      <c r="V52" s="116">
        <v>157.97</v>
      </c>
      <c r="W52">
        <v>-164</v>
      </c>
      <c r="X52">
        <v>-8</v>
      </c>
      <c r="Y52">
        <v>10.69</v>
      </c>
      <c r="Z52">
        <v>0</v>
      </c>
      <c r="AA52">
        <v>1.55</v>
      </c>
      <c r="AB52">
        <v>145.72999999999999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9.7200000000000006</v>
      </c>
      <c r="M53" s="116">
        <v>1.65</v>
      </c>
      <c r="N53" s="115">
        <v>-170</v>
      </c>
      <c r="O53" s="88">
        <v>-5</v>
      </c>
      <c r="P53" s="88">
        <v>-160</v>
      </c>
      <c r="Q53" s="88">
        <v>0</v>
      </c>
      <c r="R53" s="88">
        <v>0</v>
      </c>
      <c r="S53" s="116">
        <v>0</v>
      </c>
      <c r="U53" s="115">
        <v>-335</v>
      </c>
      <c r="V53" s="116">
        <v>11.37</v>
      </c>
      <c r="W53">
        <v>-170</v>
      </c>
      <c r="X53">
        <v>-5</v>
      </c>
      <c r="Y53">
        <v>9.7200000000000006</v>
      </c>
      <c r="Z53">
        <v>0</v>
      </c>
      <c r="AA53">
        <v>1.65</v>
      </c>
      <c r="AB53">
        <v>-160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9.7200000000000006</v>
      </c>
      <c r="M54" s="116">
        <v>1.65</v>
      </c>
      <c r="N54" s="115">
        <v>-170</v>
      </c>
      <c r="O54" s="88">
        <v>-30</v>
      </c>
      <c r="P54" s="88">
        <v>-160</v>
      </c>
      <c r="Q54" s="88">
        <v>-45</v>
      </c>
      <c r="R54" s="88">
        <v>0</v>
      </c>
      <c r="S54" s="116">
        <v>0</v>
      </c>
      <c r="U54" s="115">
        <v>-405</v>
      </c>
      <c r="V54" s="116">
        <v>11.37</v>
      </c>
      <c r="W54">
        <v>-170</v>
      </c>
      <c r="X54">
        <v>-30</v>
      </c>
      <c r="Y54">
        <v>9.7200000000000006</v>
      </c>
      <c r="Z54">
        <v>-45</v>
      </c>
      <c r="AA54">
        <v>1.65</v>
      </c>
      <c r="AB54">
        <v>-160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12.63</v>
      </c>
      <c r="M55" s="116">
        <v>0</v>
      </c>
      <c r="N55" s="115">
        <v>-114</v>
      </c>
      <c r="O55" s="88">
        <v>-65</v>
      </c>
      <c r="P55" s="88">
        <v>-295</v>
      </c>
      <c r="Q55" s="88">
        <v>0</v>
      </c>
      <c r="R55" s="88">
        <v>0</v>
      </c>
      <c r="S55" s="116">
        <v>0</v>
      </c>
      <c r="U55" s="115">
        <v>-474</v>
      </c>
      <c r="V55" s="116">
        <v>12.63</v>
      </c>
      <c r="W55">
        <v>-114</v>
      </c>
      <c r="X55">
        <v>-65</v>
      </c>
      <c r="Y55">
        <v>12.63</v>
      </c>
      <c r="Z55">
        <v>0</v>
      </c>
      <c r="AA55">
        <v>0</v>
      </c>
      <c r="AB55">
        <v>-295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7.78</v>
      </c>
      <c r="M56" s="116">
        <v>1.55</v>
      </c>
      <c r="N56" s="115">
        <v>-89</v>
      </c>
      <c r="O56" s="88">
        <v>-62</v>
      </c>
      <c r="P56" s="88">
        <v>-225</v>
      </c>
      <c r="Q56" s="88">
        <v>0</v>
      </c>
      <c r="R56" s="88">
        <v>0</v>
      </c>
      <c r="S56" s="116">
        <v>0</v>
      </c>
      <c r="U56" s="115">
        <v>-376</v>
      </c>
      <c r="V56" s="116">
        <v>9.33</v>
      </c>
      <c r="W56">
        <v>-89</v>
      </c>
      <c r="X56">
        <v>-62</v>
      </c>
      <c r="Y56">
        <v>7.78</v>
      </c>
      <c r="Z56">
        <v>0</v>
      </c>
      <c r="AA56">
        <v>1.55</v>
      </c>
      <c r="AB56">
        <v>-225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9.7200000000000006</v>
      </c>
      <c r="M57" s="116">
        <v>0</v>
      </c>
      <c r="N57" s="115">
        <v>-50</v>
      </c>
      <c r="O57" s="88">
        <v>-44</v>
      </c>
      <c r="P57" s="88">
        <v>-202</v>
      </c>
      <c r="Q57" s="88">
        <v>0</v>
      </c>
      <c r="R57" s="88">
        <v>0</v>
      </c>
      <c r="S57" s="116">
        <v>0</v>
      </c>
      <c r="U57" s="115">
        <v>-296</v>
      </c>
      <c r="V57" s="116">
        <v>9.7200000000000006</v>
      </c>
      <c r="W57">
        <v>-50</v>
      </c>
      <c r="X57">
        <v>-44</v>
      </c>
      <c r="Y57">
        <v>9.7200000000000006</v>
      </c>
      <c r="Z57">
        <v>0</v>
      </c>
      <c r="AA57">
        <v>0</v>
      </c>
      <c r="AB57">
        <v>-202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8.75</v>
      </c>
      <c r="M58" s="116">
        <v>1.55</v>
      </c>
      <c r="N58" s="115">
        <v>-47</v>
      </c>
      <c r="O58" s="88">
        <v>-55</v>
      </c>
      <c r="P58" s="88">
        <v>-190</v>
      </c>
      <c r="Q58" s="88">
        <v>0</v>
      </c>
      <c r="R58" s="88">
        <v>0</v>
      </c>
      <c r="S58" s="116">
        <v>0</v>
      </c>
      <c r="U58" s="115">
        <v>-292</v>
      </c>
      <c r="V58" s="116">
        <v>10.3</v>
      </c>
      <c r="W58">
        <v>-47</v>
      </c>
      <c r="X58">
        <v>-55</v>
      </c>
      <c r="Y58">
        <v>8.75</v>
      </c>
      <c r="Z58">
        <v>0</v>
      </c>
      <c r="AA58">
        <v>1.55</v>
      </c>
      <c r="AB58">
        <v>-190</v>
      </c>
    </row>
    <row r="59" spans="7:28">
      <c r="G59" t="s">
        <v>101</v>
      </c>
      <c r="H59" s="115">
        <v>56.35</v>
      </c>
      <c r="I59" s="88">
        <v>12.63</v>
      </c>
      <c r="J59" s="88">
        <v>0</v>
      </c>
      <c r="K59" s="88">
        <v>0</v>
      </c>
      <c r="L59" s="88">
        <v>8.74</v>
      </c>
      <c r="M59" s="116">
        <v>1.55</v>
      </c>
      <c r="N59" s="115">
        <v>0</v>
      </c>
      <c r="O59" s="88">
        <v>0</v>
      </c>
      <c r="P59" s="88">
        <v>-160</v>
      </c>
      <c r="Q59" s="88">
        <v>-45</v>
      </c>
      <c r="R59" s="88">
        <v>0</v>
      </c>
      <c r="S59" s="116">
        <v>0</v>
      </c>
      <c r="U59" s="115">
        <v>-205</v>
      </c>
      <c r="V59" s="116">
        <v>79.27</v>
      </c>
      <c r="W59">
        <v>56.35</v>
      </c>
      <c r="X59">
        <v>12.63</v>
      </c>
      <c r="Y59">
        <v>8.74</v>
      </c>
      <c r="Z59">
        <v>-45</v>
      </c>
      <c r="AA59">
        <v>1.55</v>
      </c>
      <c r="AB59">
        <v>-160</v>
      </c>
    </row>
    <row r="60" spans="7:28">
      <c r="G60" t="s">
        <v>102</v>
      </c>
      <c r="H60" s="115">
        <v>15.54</v>
      </c>
      <c r="I60" s="88">
        <v>3.89</v>
      </c>
      <c r="J60" s="88">
        <v>0</v>
      </c>
      <c r="K60" s="88">
        <v>0</v>
      </c>
      <c r="L60" s="88">
        <v>0.85</v>
      </c>
      <c r="M60" s="116">
        <v>1.55</v>
      </c>
      <c r="N60" s="115">
        <v>0</v>
      </c>
      <c r="O60" s="88">
        <v>0</v>
      </c>
      <c r="P60" s="88">
        <v>-130</v>
      </c>
      <c r="Q60" s="88">
        <v>0</v>
      </c>
      <c r="R60" s="88">
        <v>0</v>
      </c>
      <c r="S60" s="116">
        <v>0</v>
      </c>
      <c r="U60" s="115">
        <v>-130</v>
      </c>
      <c r="V60" s="116">
        <v>21.83</v>
      </c>
      <c r="W60">
        <v>15.54</v>
      </c>
      <c r="X60">
        <v>3.89</v>
      </c>
      <c r="Y60">
        <v>0.85</v>
      </c>
      <c r="Z60">
        <v>0</v>
      </c>
      <c r="AA60">
        <v>1.55</v>
      </c>
      <c r="AB60">
        <v>-130</v>
      </c>
    </row>
    <row r="61" spans="7:28">
      <c r="G61" t="s">
        <v>103</v>
      </c>
      <c r="H61" s="115">
        <v>0</v>
      </c>
      <c r="I61" s="88">
        <v>29.15</v>
      </c>
      <c r="J61" s="88">
        <v>165.15</v>
      </c>
      <c r="K61" s="88">
        <v>0</v>
      </c>
      <c r="L61" s="88">
        <v>11.66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205.96</v>
      </c>
      <c r="W61">
        <v>0</v>
      </c>
      <c r="X61">
        <v>29.15</v>
      </c>
      <c r="Y61">
        <v>11.66</v>
      </c>
      <c r="Z61">
        <v>0</v>
      </c>
      <c r="AA61">
        <v>0</v>
      </c>
      <c r="AB61">
        <v>165.15</v>
      </c>
    </row>
    <row r="62" spans="7:28">
      <c r="G62" t="s">
        <v>104</v>
      </c>
      <c r="H62" s="115">
        <v>0</v>
      </c>
      <c r="I62" s="88">
        <v>44.69</v>
      </c>
      <c r="J62" s="88">
        <v>165.16</v>
      </c>
      <c r="K62" s="88">
        <v>0</v>
      </c>
      <c r="L62" s="88">
        <v>0</v>
      </c>
      <c r="M62" s="116">
        <v>1.65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211.5</v>
      </c>
      <c r="W62">
        <v>0</v>
      </c>
      <c r="X62">
        <v>44.69</v>
      </c>
      <c r="Y62">
        <v>0</v>
      </c>
      <c r="Z62">
        <v>0</v>
      </c>
      <c r="AA62">
        <v>1.65</v>
      </c>
      <c r="AB62">
        <v>165.16</v>
      </c>
    </row>
    <row r="63" spans="7:28">
      <c r="G63" t="s">
        <v>105</v>
      </c>
      <c r="H63" s="115">
        <v>43.72</v>
      </c>
      <c r="I63" s="88">
        <v>14.57</v>
      </c>
      <c r="J63" s="88">
        <v>116.58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174.87</v>
      </c>
      <c r="W63">
        <v>43.72</v>
      </c>
      <c r="X63">
        <v>14.57</v>
      </c>
      <c r="Y63">
        <v>0</v>
      </c>
      <c r="Z63">
        <v>0</v>
      </c>
      <c r="AA63">
        <v>0</v>
      </c>
      <c r="AB63">
        <v>116.58</v>
      </c>
    </row>
    <row r="64" spans="7:28">
      <c r="G64" t="s">
        <v>106</v>
      </c>
      <c r="H64" s="115">
        <v>72.86</v>
      </c>
      <c r="I64" s="88">
        <v>47.6</v>
      </c>
      <c r="J64" s="88">
        <v>213.74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-45</v>
      </c>
      <c r="R64" s="88">
        <v>0</v>
      </c>
      <c r="S64" s="116">
        <v>0</v>
      </c>
      <c r="U64" s="115">
        <v>-45</v>
      </c>
      <c r="V64" s="116">
        <v>334.2</v>
      </c>
      <c r="W64">
        <v>72.86</v>
      </c>
      <c r="X64">
        <v>47.6</v>
      </c>
      <c r="Y64">
        <v>0</v>
      </c>
      <c r="Z64">
        <v>-45</v>
      </c>
      <c r="AA64">
        <v>0</v>
      </c>
      <c r="AB64">
        <v>213.74</v>
      </c>
    </row>
    <row r="65" spans="7:28">
      <c r="G65" t="s">
        <v>107</v>
      </c>
      <c r="H65" s="115">
        <v>26.23</v>
      </c>
      <c r="I65" s="88">
        <v>118.52</v>
      </c>
      <c r="J65" s="88">
        <v>184.59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329.34</v>
      </c>
      <c r="W65">
        <v>26.23</v>
      </c>
      <c r="X65">
        <v>118.52</v>
      </c>
      <c r="Y65">
        <v>0</v>
      </c>
      <c r="Z65">
        <v>0</v>
      </c>
      <c r="AA65">
        <v>0</v>
      </c>
      <c r="AB65">
        <v>184.59</v>
      </c>
    </row>
    <row r="66" spans="7:28">
      <c r="G66" t="s">
        <v>108</v>
      </c>
      <c r="H66" s="115">
        <v>53.43</v>
      </c>
      <c r="I66" s="88">
        <v>68.010000000000005</v>
      </c>
      <c r="J66" s="88">
        <v>184.58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306.02</v>
      </c>
      <c r="W66">
        <v>53.43</v>
      </c>
      <c r="X66">
        <v>68.010000000000005</v>
      </c>
      <c r="Y66">
        <v>0</v>
      </c>
      <c r="Z66">
        <v>0</v>
      </c>
      <c r="AA66">
        <v>0</v>
      </c>
      <c r="AB66">
        <v>184.58</v>
      </c>
    </row>
    <row r="67" spans="7:28">
      <c r="G67" t="s">
        <v>109</v>
      </c>
      <c r="H67" s="115">
        <v>43.95</v>
      </c>
      <c r="I67" s="88">
        <v>42.75</v>
      </c>
      <c r="J67" s="88">
        <v>116.58</v>
      </c>
      <c r="K67" s="88">
        <v>0</v>
      </c>
      <c r="L67" s="88">
        <v>8.74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212.02</v>
      </c>
      <c r="W67">
        <v>43.95</v>
      </c>
      <c r="X67">
        <v>42.75</v>
      </c>
      <c r="Y67">
        <v>8.74</v>
      </c>
      <c r="Z67">
        <v>0</v>
      </c>
      <c r="AA67">
        <v>0</v>
      </c>
      <c r="AB67">
        <v>116.58</v>
      </c>
    </row>
    <row r="68" spans="7:28">
      <c r="G68" t="s">
        <v>110</v>
      </c>
      <c r="H68" s="115">
        <v>21.37</v>
      </c>
      <c r="I68" s="88">
        <v>29.15</v>
      </c>
      <c r="J68" s="88">
        <v>194.3</v>
      </c>
      <c r="K68" s="88">
        <v>0</v>
      </c>
      <c r="L68" s="88">
        <v>0</v>
      </c>
      <c r="M68" s="116">
        <v>1.65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246.47</v>
      </c>
      <c r="W68">
        <v>21.37</v>
      </c>
      <c r="X68">
        <v>29.15</v>
      </c>
      <c r="Y68">
        <v>0</v>
      </c>
      <c r="Z68">
        <v>0</v>
      </c>
      <c r="AA68">
        <v>1.65</v>
      </c>
      <c r="AB68">
        <v>194.3</v>
      </c>
    </row>
    <row r="69" spans="7:28">
      <c r="G69" t="s">
        <v>111</v>
      </c>
      <c r="H69" s="115">
        <v>62.14</v>
      </c>
      <c r="I69" s="88">
        <v>19.43</v>
      </c>
      <c r="J69" s="88">
        <v>155.44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-45</v>
      </c>
      <c r="R69" s="88">
        <v>0</v>
      </c>
      <c r="S69" s="116">
        <v>0</v>
      </c>
      <c r="U69" s="115">
        <v>-45</v>
      </c>
      <c r="V69" s="116">
        <v>237.01</v>
      </c>
      <c r="W69">
        <v>62.14</v>
      </c>
      <c r="X69">
        <v>19.43</v>
      </c>
      <c r="Y69">
        <v>0</v>
      </c>
      <c r="Z69">
        <v>-45</v>
      </c>
      <c r="AA69">
        <v>0</v>
      </c>
      <c r="AB69">
        <v>155.44</v>
      </c>
    </row>
    <row r="70" spans="7:28">
      <c r="G70" t="s">
        <v>112</v>
      </c>
      <c r="H70" s="115">
        <v>62.14</v>
      </c>
      <c r="I70" s="88">
        <v>0</v>
      </c>
      <c r="J70" s="88">
        <v>155.44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217.58</v>
      </c>
      <c r="W70">
        <v>62.14</v>
      </c>
      <c r="X70">
        <v>0</v>
      </c>
      <c r="Y70">
        <v>0</v>
      </c>
      <c r="Z70">
        <v>0</v>
      </c>
      <c r="AA70">
        <v>0</v>
      </c>
      <c r="AB70">
        <v>155.44</v>
      </c>
    </row>
    <row r="71" spans="7:28">
      <c r="G71" t="s">
        <v>113</v>
      </c>
      <c r="H71" s="115">
        <v>125.18</v>
      </c>
      <c r="I71" s="88">
        <v>13.48</v>
      </c>
      <c r="J71" s="88">
        <v>96.3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234.96</v>
      </c>
      <c r="W71">
        <v>125.18</v>
      </c>
      <c r="X71">
        <v>13.48</v>
      </c>
      <c r="Y71">
        <v>0</v>
      </c>
      <c r="Z71">
        <v>0</v>
      </c>
      <c r="AA71">
        <v>0</v>
      </c>
      <c r="AB71">
        <v>96.3</v>
      </c>
    </row>
    <row r="72" spans="7:28">
      <c r="G72" t="s">
        <v>114</v>
      </c>
      <c r="H72" s="115">
        <v>73.73</v>
      </c>
      <c r="I72" s="88">
        <v>16.38</v>
      </c>
      <c r="J72" s="88">
        <v>227.55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317.66000000000003</v>
      </c>
      <c r="W72">
        <v>73.73</v>
      </c>
      <c r="X72">
        <v>16.38</v>
      </c>
      <c r="Y72">
        <v>0</v>
      </c>
      <c r="Z72">
        <v>0</v>
      </c>
      <c r="AA72">
        <v>0</v>
      </c>
      <c r="AB72">
        <v>227.55</v>
      </c>
    </row>
    <row r="73" spans="7:28">
      <c r="G73" t="s">
        <v>115</v>
      </c>
      <c r="H73" s="115">
        <v>50.78</v>
      </c>
      <c r="I73" s="88">
        <v>21.25</v>
      </c>
      <c r="J73" s="88">
        <v>155.44</v>
      </c>
      <c r="K73" s="88">
        <v>0</v>
      </c>
      <c r="L73" s="88">
        <v>3.62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231.09</v>
      </c>
      <c r="W73">
        <v>50.78</v>
      </c>
      <c r="X73">
        <v>21.25</v>
      </c>
      <c r="Y73">
        <v>3.62</v>
      </c>
      <c r="Z73">
        <v>0</v>
      </c>
      <c r="AA73">
        <v>0</v>
      </c>
      <c r="AB73">
        <v>155.44</v>
      </c>
    </row>
    <row r="74" spans="7:28">
      <c r="G74" t="s">
        <v>116</v>
      </c>
      <c r="H74" s="115">
        <v>46.91</v>
      </c>
      <c r="I74" s="88">
        <v>18.149999999999999</v>
      </c>
      <c r="J74" s="88">
        <v>132.79</v>
      </c>
      <c r="K74" s="88">
        <v>0</v>
      </c>
      <c r="L74" s="88">
        <v>0</v>
      </c>
      <c r="M74" s="116">
        <v>0.71</v>
      </c>
      <c r="N74" s="115">
        <v>0</v>
      </c>
      <c r="O74" s="88">
        <v>0</v>
      </c>
      <c r="P74" s="88">
        <v>0</v>
      </c>
      <c r="Q74" s="88">
        <v>0</v>
      </c>
      <c r="R74" s="88">
        <v>-2</v>
      </c>
      <c r="S74" s="116">
        <v>0</v>
      </c>
      <c r="U74" s="115">
        <v>-2</v>
      </c>
      <c r="V74" s="116">
        <v>198.56</v>
      </c>
      <c r="W74">
        <v>46.91</v>
      </c>
      <c r="X74">
        <v>18.149999999999999</v>
      </c>
      <c r="Y74">
        <v>-2</v>
      </c>
      <c r="Z74">
        <v>0</v>
      </c>
      <c r="AA74">
        <v>0.71</v>
      </c>
      <c r="AB74">
        <v>132.79</v>
      </c>
    </row>
    <row r="75" spans="7:28">
      <c r="G75" t="s">
        <v>117</v>
      </c>
      <c r="H75" s="115">
        <v>30.54</v>
      </c>
      <c r="I75" s="88">
        <v>17.7</v>
      </c>
      <c r="J75" s="88">
        <v>39.840000000000003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-2</v>
      </c>
      <c r="S75" s="116">
        <v>0</v>
      </c>
      <c r="U75" s="115">
        <v>-2</v>
      </c>
      <c r="V75" s="116">
        <v>88.08</v>
      </c>
      <c r="W75">
        <v>30.54</v>
      </c>
      <c r="X75">
        <v>17.7</v>
      </c>
      <c r="Y75">
        <v>-2</v>
      </c>
      <c r="Z75">
        <v>0</v>
      </c>
      <c r="AA75">
        <v>0</v>
      </c>
      <c r="AB75">
        <v>39.840000000000003</v>
      </c>
    </row>
    <row r="76" spans="7:28">
      <c r="G76" t="s">
        <v>118</v>
      </c>
      <c r="H76" s="115">
        <v>11.51</v>
      </c>
      <c r="I76" s="88">
        <v>8.32</v>
      </c>
      <c r="J76" s="88">
        <v>63.96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83.79</v>
      </c>
      <c r="W76">
        <v>11.51</v>
      </c>
      <c r="X76">
        <v>8.32</v>
      </c>
      <c r="Y76">
        <v>0</v>
      </c>
      <c r="Z76">
        <v>0</v>
      </c>
      <c r="AA76">
        <v>0</v>
      </c>
      <c r="AB76">
        <v>63.96</v>
      </c>
    </row>
    <row r="77" spans="7:28">
      <c r="G77" t="s">
        <v>119</v>
      </c>
      <c r="H77" s="115">
        <v>13.66</v>
      </c>
      <c r="I77" s="88">
        <v>10.9</v>
      </c>
      <c r="J77" s="88">
        <v>67.040000000000006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91.6</v>
      </c>
      <c r="W77">
        <v>13.66</v>
      </c>
      <c r="X77">
        <v>10.9</v>
      </c>
      <c r="Y77">
        <v>0</v>
      </c>
      <c r="Z77">
        <v>0</v>
      </c>
      <c r="AA77">
        <v>0</v>
      </c>
      <c r="AB77">
        <v>67.040000000000006</v>
      </c>
    </row>
    <row r="78" spans="7:28">
      <c r="G78" t="s">
        <v>120</v>
      </c>
      <c r="H78" s="115">
        <v>15.81</v>
      </c>
      <c r="I78" s="88">
        <v>12.02</v>
      </c>
      <c r="J78" s="88">
        <v>73.94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101.77</v>
      </c>
      <c r="W78">
        <v>15.81</v>
      </c>
      <c r="X78">
        <v>12.02</v>
      </c>
      <c r="Y78">
        <v>0</v>
      </c>
      <c r="Z78">
        <v>0</v>
      </c>
      <c r="AA78">
        <v>0</v>
      </c>
      <c r="AB78">
        <v>73.94</v>
      </c>
    </row>
    <row r="79" spans="7:28">
      <c r="G79" t="s">
        <v>121</v>
      </c>
      <c r="H79" s="115">
        <v>11.99</v>
      </c>
      <c r="I79" s="88">
        <v>9.2899999999999991</v>
      </c>
      <c r="J79" s="88">
        <v>61.89</v>
      </c>
      <c r="K79" s="88">
        <v>2.3199999999999998</v>
      </c>
      <c r="L79" s="88">
        <v>0.71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86.2</v>
      </c>
      <c r="W79">
        <v>11.99</v>
      </c>
      <c r="X79">
        <v>9.2899999999999991</v>
      </c>
      <c r="Y79">
        <v>0.71</v>
      </c>
      <c r="Z79">
        <v>2.3199999999999998</v>
      </c>
      <c r="AA79">
        <v>0</v>
      </c>
      <c r="AB79">
        <v>61.89</v>
      </c>
    </row>
    <row r="80" spans="7:28">
      <c r="G80" t="s">
        <v>122</v>
      </c>
      <c r="H80" s="115">
        <v>14.43</v>
      </c>
      <c r="I80" s="88">
        <v>7.71</v>
      </c>
      <c r="J80" s="88">
        <v>61.71</v>
      </c>
      <c r="K80" s="88">
        <v>0</v>
      </c>
      <c r="L80" s="88">
        <v>0</v>
      </c>
      <c r="M80" s="116">
        <v>0.13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83.98</v>
      </c>
      <c r="W80">
        <v>14.43</v>
      </c>
      <c r="X80">
        <v>7.71</v>
      </c>
      <c r="Y80">
        <v>0</v>
      </c>
      <c r="Z80">
        <v>0</v>
      </c>
      <c r="AA80">
        <v>0.13</v>
      </c>
      <c r="AB80">
        <v>61.71</v>
      </c>
    </row>
    <row r="81" spans="7:28">
      <c r="G81" t="s">
        <v>123</v>
      </c>
      <c r="H81" s="115">
        <v>3.29</v>
      </c>
      <c r="I81" s="88">
        <v>10.97</v>
      </c>
      <c r="J81" s="88">
        <v>91.39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-3</v>
      </c>
      <c r="S81" s="116">
        <v>0</v>
      </c>
      <c r="U81" s="115">
        <v>-3</v>
      </c>
      <c r="V81" s="116">
        <v>105.65</v>
      </c>
      <c r="W81">
        <v>3.29</v>
      </c>
      <c r="X81">
        <v>10.97</v>
      </c>
      <c r="Y81">
        <v>-3</v>
      </c>
      <c r="Z81">
        <v>0</v>
      </c>
      <c r="AA81">
        <v>0</v>
      </c>
      <c r="AB81">
        <v>91.39</v>
      </c>
    </row>
    <row r="82" spans="7:28">
      <c r="G82" t="s">
        <v>124</v>
      </c>
      <c r="H82" s="115">
        <v>3.94</v>
      </c>
      <c r="I82" s="88">
        <v>11.04</v>
      </c>
      <c r="J82" s="88">
        <v>78.819999999999993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-3</v>
      </c>
      <c r="S82" s="116">
        <v>0</v>
      </c>
      <c r="U82" s="115">
        <v>-3</v>
      </c>
      <c r="V82" s="116">
        <v>93.8</v>
      </c>
      <c r="W82">
        <v>3.94</v>
      </c>
      <c r="X82">
        <v>11.04</v>
      </c>
      <c r="Y82">
        <v>-3</v>
      </c>
      <c r="Z82">
        <v>0</v>
      </c>
      <c r="AA82">
        <v>0</v>
      </c>
      <c r="AB82">
        <v>78.819999999999993</v>
      </c>
    </row>
    <row r="83" spans="7:28">
      <c r="G83" t="s">
        <v>125</v>
      </c>
      <c r="H83" s="115">
        <v>0</v>
      </c>
      <c r="I83" s="88">
        <v>2.96</v>
      </c>
      <c r="J83" s="88">
        <v>98.68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-2</v>
      </c>
      <c r="S83" s="116">
        <v>0</v>
      </c>
      <c r="U83" s="115">
        <v>-2</v>
      </c>
      <c r="V83" s="116">
        <v>101.64</v>
      </c>
      <c r="W83">
        <v>0</v>
      </c>
      <c r="X83">
        <v>2.96</v>
      </c>
      <c r="Y83">
        <v>-2</v>
      </c>
      <c r="Z83">
        <v>0</v>
      </c>
      <c r="AA83">
        <v>0</v>
      </c>
      <c r="AB83">
        <v>98.68</v>
      </c>
    </row>
    <row r="84" spans="7:28">
      <c r="G84" t="s">
        <v>126</v>
      </c>
      <c r="H84" s="115">
        <v>0</v>
      </c>
      <c r="I84" s="88">
        <v>3.09</v>
      </c>
      <c r="J84" s="88">
        <v>102.83</v>
      </c>
      <c r="K84" s="88">
        <v>3.09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-3</v>
      </c>
      <c r="S84" s="116">
        <v>0</v>
      </c>
      <c r="U84" s="115">
        <v>-3</v>
      </c>
      <c r="V84" s="116">
        <v>109.01</v>
      </c>
      <c r="W84">
        <v>0</v>
      </c>
      <c r="X84">
        <v>3.09</v>
      </c>
      <c r="Y84">
        <v>-3</v>
      </c>
      <c r="Z84">
        <v>3.09</v>
      </c>
      <c r="AA84">
        <v>0</v>
      </c>
      <c r="AB84">
        <v>102.83</v>
      </c>
    </row>
    <row r="85" spans="7:28">
      <c r="G85" t="s">
        <v>127</v>
      </c>
      <c r="H85" s="115">
        <v>0</v>
      </c>
      <c r="I85" s="88">
        <v>2.4700000000000002</v>
      </c>
      <c r="J85" s="88">
        <v>82.13</v>
      </c>
      <c r="K85" s="88">
        <v>0</v>
      </c>
      <c r="L85" s="88">
        <v>0.33</v>
      </c>
      <c r="M85" s="116">
        <v>0</v>
      </c>
      <c r="N85" s="115">
        <v>-78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-78</v>
      </c>
      <c r="V85" s="116">
        <v>84.93</v>
      </c>
      <c r="W85">
        <v>-78</v>
      </c>
      <c r="X85">
        <v>2.4700000000000002</v>
      </c>
      <c r="Y85">
        <v>0.33</v>
      </c>
      <c r="Z85">
        <v>0</v>
      </c>
      <c r="AA85">
        <v>0</v>
      </c>
      <c r="AB85">
        <v>82.13</v>
      </c>
    </row>
    <row r="86" spans="7:28">
      <c r="G86" t="s">
        <v>128</v>
      </c>
      <c r="H86" s="115">
        <v>0</v>
      </c>
      <c r="I86" s="88">
        <v>2.52</v>
      </c>
      <c r="J86" s="88">
        <v>83.88</v>
      </c>
      <c r="K86" s="88">
        <v>0</v>
      </c>
      <c r="L86" s="88">
        <v>0</v>
      </c>
      <c r="M86" s="116">
        <v>0.15</v>
      </c>
      <c r="N86" s="115">
        <v>-51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-51</v>
      </c>
      <c r="V86" s="116">
        <v>86.55</v>
      </c>
      <c r="W86">
        <v>-51</v>
      </c>
      <c r="X86">
        <v>2.52</v>
      </c>
      <c r="Y86">
        <v>0</v>
      </c>
      <c r="Z86">
        <v>0</v>
      </c>
      <c r="AA86">
        <v>0.15</v>
      </c>
      <c r="AB86">
        <v>83.88</v>
      </c>
    </row>
    <row r="87" spans="7:28">
      <c r="G87" t="s">
        <v>129</v>
      </c>
      <c r="H87" s="115">
        <v>0</v>
      </c>
      <c r="I87" s="88">
        <v>3.04</v>
      </c>
      <c r="J87" s="88">
        <v>101.23</v>
      </c>
      <c r="K87" s="88">
        <v>0</v>
      </c>
      <c r="L87" s="88">
        <v>0</v>
      </c>
      <c r="M87" s="116">
        <v>0</v>
      </c>
      <c r="N87" s="115">
        <v>-30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-30</v>
      </c>
      <c r="V87" s="116">
        <v>104.27</v>
      </c>
      <c r="W87">
        <v>-30</v>
      </c>
      <c r="X87">
        <v>3.04</v>
      </c>
      <c r="Y87">
        <v>0</v>
      </c>
      <c r="Z87">
        <v>0</v>
      </c>
      <c r="AA87">
        <v>0</v>
      </c>
      <c r="AB87">
        <v>101.23</v>
      </c>
    </row>
    <row r="88" spans="7:28">
      <c r="G88" t="s">
        <v>130</v>
      </c>
      <c r="H88" s="115">
        <v>0</v>
      </c>
      <c r="I88" s="88">
        <v>2.71</v>
      </c>
      <c r="J88" s="88">
        <v>90.34</v>
      </c>
      <c r="K88" s="88">
        <v>0</v>
      </c>
      <c r="L88" s="88">
        <v>0</v>
      </c>
      <c r="M88" s="116">
        <v>0</v>
      </c>
      <c r="N88" s="115">
        <v>-26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-26</v>
      </c>
      <c r="V88" s="116">
        <v>93.05</v>
      </c>
      <c r="W88">
        <v>-26</v>
      </c>
      <c r="X88">
        <v>2.71</v>
      </c>
      <c r="Y88">
        <v>0</v>
      </c>
      <c r="Z88">
        <v>0</v>
      </c>
      <c r="AA88">
        <v>0</v>
      </c>
      <c r="AB88">
        <v>90.34</v>
      </c>
    </row>
    <row r="89" spans="7:28">
      <c r="G89" t="s">
        <v>131</v>
      </c>
      <c r="H89" s="115">
        <v>0</v>
      </c>
      <c r="I89" s="88">
        <v>4.2699999999999996</v>
      </c>
      <c r="J89" s="88">
        <v>106.79</v>
      </c>
      <c r="K89" s="88">
        <v>2.14</v>
      </c>
      <c r="L89" s="88">
        <v>0</v>
      </c>
      <c r="M89" s="116">
        <v>0</v>
      </c>
      <c r="N89" s="115">
        <v>-55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-55</v>
      </c>
      <c r="V89" s="116">
        <v>113.2</v>
      </c>
      <c r="W89">
        <v>-55</v>
      </c>
      <c r="X89">
        <v>4.2699999999999996</v>
      </c>
      <c r="Y89">
        <v>0</v>
      </c>
      <c r="Z89">
        <v>2.14</v>
      </c>
      <c r="AA89">
        <v>0</v>
      </c>
      <c r="AB89">
        <v>106.79</v>
      </c>
    </row>
    <row r="90" spans="7:28">
      <c r="G90" t="s">
        <v>132</v>
      </c>
      <c r="H90" s="115">
        <v>0</v>
      </c>
      <c r="I90" s="88">
        <v>4.7</v>
      </c>
      <c r="J90" s="88">
        <v>117.65</v>
      </c>
      <c r="K90" s="88">
        <v>0</v>
      </c>
      <c r="L90" s="88">
        <v>0</v>
      </c>
      <c r="M90" s="116">
        <v>0</v>
      </c>
      <c r="N90" s="115">
        <v>-97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-97</v>
      </c>
      <c r="V90" s="116">
        <v>122.35</v>
      </c>
      <c r="W90">
        <v>-97</v>
      </c>
      <c r="X90">
        <v>4.7</v>
      </c>
      <c r="Y90">
        <v>0</v>
      </c>
      <c r="Z90">
        <v>0</v>
      </c>
      <c r="AA90">
        <v>0</v>
      </c>
      <c r="AB90">
        <v>117.65</v>
      </c>
    </row>
    <row r="91" spans="7:28">
      <c r="G91" t="s">
        <v>133</v>
      </c>
      <c r="H91" s="115">
        <v>0</v>
      </c>
      <c r="I91" s="88">
        <v>0</v>
      </c>
      <c r="J91" s="88">
        <v>116.4</v>
      </c>
      <c r="K91" s="88">
        <v>0</v>
      </c>
      <c r="L91" s="88">
        <v>0.39</v>
      </c>
      <c r="M91" s="116">
        <v>0</v>
      </c>
      <c r="N91" s="115">
        <v>-72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-72</v>
      </c>
      <c r="V91" s="116">
        <v>116.79</v>
      </c>
      <c r="W91">
        <v>-72</v>
      </c>
      <c r="X91">
        <v>0</v>
      </c>
      <c r="Y91">
        <v>0.39</v>
      </c>
      <c r="Z91">
        <v>0</v>
      </c>
      <c r="AA91">
        <v>0</v>
      </c>
      <c r="AB91">
        <v>116.4</v>
      </c>
    </row>
    <row r="92" spans="7:28">
      <c r="G92" t="s">
        <v>134</v>
      </c>
      <c r="H92" s="115">
        <v>0</v>
      </c>
      <c r="I92" s="88">
        <v>0</v>
      </c>
      <c r="J92" s="88">
        <v>112.75</v>
      </c>
      <c r="K92" s="88">
        <v>0</v>
      </c>
      <c r="L92" s="88">
        <v>0</v>
      </c>
      <c r="M92" s="116">
        <v>0.19</v>
      </c>
      <c r="N92" s="115">
        <v>-52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-52</v>
      </c>
      <c r="V92" s="116">
        <v>112.94</v>
      </c>
      <c r="W92">
        <v>-52</v>
      </c>
      <c r="X92">
        <v>0</v>
      </c>
      <c r="Y92">
        <v>0</v>
      </c>
      <c r="Z92">
        <v>0</v>
      </c>
      <c r="AA92">
        <v>0.19</v>
      </c>
      <c r="AB92">
        <v>112.75</v>
      </c>
    </row>
    <row r="93" spans="7:28">
      <c r="G93" t="s">
        <v>135</v>
      </c>
      <c r="H93" s="115">
        <v>0</v>
      </c>
      <c r="I93" s="88">
        <v>0</v>
      </c>
      <c r="J93" s="88">
        <v>97.16</v>
      </c>
      <c r="K93" s="88">
        <v>0</v>
      </c>
      <c r="L93" s="88">
        <v>0</v>
      </c>
      <c r="M93" s="116">
        <v>0</v>
      </c>
      <c r="N93" s="115">
        <v>-8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-8</v>
      </c>
      <c r="V93" s="116">
        <v>97.16</v>
      </c>
      <c r="W93">
        <v>-8</v>
      </c>
      <c r="X93">
        <v>0</v>
      </c>
      <c r="Y93">
        <v>0</v>
      </c>
      <c r="Z93">
        <v>0</v>
      </c>
      <c r="AA93">
        <v>0</v>
      </c>
      <c r="AB93">
        <v>97.16</v>
      </c>
    </row>
    <row r="94" spans="7:28">
      <c r="G94" t="s">
        <v>136</v>
      </c>
      <c r="H94" s="115">
        <v>0</v>
      </c>
      <c r="I94" s="88">
        <v>0</v>
      </c>
      <c r="J94" s="88">
        <v>95.47</v>
      </c>
      <c r="K94" s="88">
        <v>0</v>
      </c>
      <c r="L94" s="88">
        <v>0</v>
      </c>
      <c r="M94" s="116">
        <v>0</v>
      </c>
      <c r="N94" s="115">
        <v>-17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-17</v>
      </c>
      <c r="V94" s="116">
        <v>95.47</v>
      </c>
      <c r="W94">
        <v>-17</v>
      </c>
      <c r="X94">
        <v>0</v>
      </c>
      <c r="Y94">
        <v>0</v>
      </c>
      <c r="Z94">
        <v>0</v>
      </c>
      <c r="AA94">
        <v>0</v>
      </c>
      <c r="AB94">
        <v>95.47</v>
      </c>
    </row>
    <row r="95" spans="7:28">
      <c r="G95" t="s">
        <v>137</v>
      </c>
      <c r="H95" s="115">
        <v>11.8</v>
      </c>
      <c r="I95" s="88">
        <v>0</v>
      </c>
      <c r="J95" s="88">
        <v>87.46</v>
      </c>
      <c r="K95" s="88">
        <v>0</v>
      </c>
      <c r="L95" s="88">
        <v>0</v>
      </c>
      <c r="M95" s="116">
        <v>0</v>
      </c>
      <c r="N95" s="115">
        <v>0</v>
      </c>
      <c r="O95" s="88">
        <v>-25</v>
      </c>
      <c r="P95" s="88">
        <v>0</v>
      </c>
      <c r="Q95" s="88">
        <v>0</v>
      </c>
      <c r="R95" s="88">
        <v>0</v>
      </c>
      <c r="S95" s="116">
        <v>0</v>
      </c>
      <c r="U95" s="115">
        <v>-25</v>
      </c>
      <c r="V95" s="116">
        <v>99.26</v>
      </c>
      <c r="W95">
        <v>11.8</v>
      </c>
      <c r="X95">
        <v>-25</v>
      </c>
      <c r="Y95">
        <v>0</v>
      </c>
      <c r="Z95">
        <v>0</v>
      </c>
      <c r="AA95">
        <v>0</v>
      </c>
      <c r="AB95">
        <v>87.46</v>
      </c>
    </row>
    <row r="96" spans="7:28">
      <c r="G96" t="s">
        <v>138</v>
      </c>
      <c r="H96" s="115">
        <v>13.97</v>
      </c>
      <c r="I96" s="88">
        <v>3.5</v>
      </c>
      <c r="J96" s="88">
        <v>87.34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104.81</v>
      </c>
      <c r="W96">
        <v>13.97</v>
      </c>
      <c r="X96">
        <v>3.5</v>
      </c>
      <c r="Y96">
        <v>0</v>
      </c>
      <c r="Z96">
        <v>0</v>
      </c>
      <c r="AA96">
        <v>0</v>
      </c>
      <c r="AB96">
        <v>87.34</v>
      </c>
    </row>
    <row r="97" spans="1:83">
      <c r="G97" t="s">
        <v>139</v>
      </c>
      <c r="H97" s="115">
        <v>34.32</v>
      </c>
      <c r="I97" s="88">
        <v>3.92</v>
      </c>
      <c r="J97" s="88">
        <v>98.09</v>
      </c>
      <c r="K97" s="88">
        <v>0</v>
      </c>
      <c r="L97" s="88">
        <v>0.42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136.75</v>
      </c>
      <c r="W97">
        <v>34.32</v>
      </c>
      <c r="X97">
        <v>3.92</v>
      </c>
      <c r="Y97">
        <v>0.42</v>
      </c>
      <c r="Z97">
        <v>0</v>
      </c>
      <c r="AA97">
        <v>0</v>
      </c>
      <c r="AB97">
        <v>98.09</v>
      </c>
    </row>
    <row r="98" spans="1:83">
      <c r="G98" t="s">
        <v>140</v>
      </c>
      <c r="H98" s="115">
        <v>28.38</v>
      </c>
      <c r="I98" s="88">
        <v>3.78</v>
      </c>
      <c r="J98" s="88">
        <v>94.57</v>
      </c>
      <c r="K98" s="88">
        <v>0</v>
      </c>
      <c r="L98" s="88">
        <v>0</v>
      </c>
      <c r="M98" s="116">
        <v>0.16</v>
      </c>
      <c r="N98" s="115">
        <v>0</v>
      </c>
      <c r="O98" s="88">
        <v>0</v>
      </c>
      <c r="P98" s="88">
        <v>0</v>
      </c>
      <c r="Q98" s="88">
        <v>0</v>
      </c>
      <c r="R98" s="88">
        <v>-1</v>
      </c>
      <c r="S98" s="116">
        <v>0</v>
      </c>
      <c r="U98" s="115">
        <v>-1</v>
      </c>
      <c r="V98" s="116">
        <v>126.89</v>
      </c>
      <c r="W98">
        <v>28.38</v>
      </c>
      <c r="X98">
        <v>3.78</v>
      </c>
      <c r="Y98">
        <v>-1</v>
      </c>
      <c r="Z98">
        <v>0</v>
      </c>
      <c r="AA98">
        <v>0.16</v>
      </c>
      <c r="AB98">
        <v>94.57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0.24269749999999995</v>
      </c>
      <c r="I99" s="111">
        <f t="shared" ref="I99:BQ99" si="1">SUM(I3:I98)/4000</f>
        <v>0.19659750000000001</v>
      </c>
      <c r="J99" s="111">
        <f t="shared" si="1"/>
        <v>2.4198124999999986</v>
      </c>
      <c r="K99" s="111">
        <f t="shared" si="1"/>
        <v>1.8875000000000001E-3</v>
      </c>
      <c r="L99" s="111">
        <f t="shared" si="1"/>
        <v>3.6137499999999996E-2</v>
      </c>
      <c r="M99" s="111">
        <f t="shared" si="1"/>
        <v>8.5524999999999976E-3</v>
      </c>
      <c r="N99" s="110">
        <f t="shared" si="1"/>
        <v>-1.5197499999999999</v>
      </c>
      <c r="O99" s="111">
        <f t="shared" si="1"/>
        <v>-0.214</v>
      </c>
      <c r="P99" s="111">
        <f t="shared" si="1"/>
        <v>-0.3805</v>
      </c>
      <c r="Q99" s="111">
        <f t="shared" si="1"/>
        <v>-5.6250000000000001E-2</v>
      </c>
      <c r="R99" s="111">
        <f t="shared" si="1"/>
        <v>-1.4749999999999999E-2</v>
      </c>
      <c r="S99" s="112">
        <f t="shared" si="1"/>
        <v>0</v>
      </c>
      <c r="U99" s="110">
        <f t="shared" si="1"/>
        <v>-2.1852499999999999</v>
      </c>
      <c r="V99" s="112">
        <f t="shared" si="1"/>
        <v>2.9056850000000005</v>
      </c>
      <c r="W99">
        <f t="shared" si="1"/>
        <v>-1.2770524999999999</v>
      </c>
      <c r="X99">
        <f t="shared" si="1"/>
        <v>-1.7402500000000043E-2</v>
      </c>
      <c r="Y99">
        <f t="shared" si="1"/>
        <v>2.1387499999999997E-2</v>
      </c>
      <c r="Z99">
        <f t="shared" si="1"/>
        <v>-5.4362500000000001E-2</v>
      </c>
      <c r="AA99">
        <f t="shared" si="1"/>
        <v>8.5524999999999976E-3</v>
      </c>
      <c r="AB99">
        <f t="shared" si="1"/>
        <v>2.0393124999999999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44658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19.43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19.43</v>
      </c>
      <c r="W66">
        <v>19.43</v>
      </c>
    </row>
    <row r="67" spans="7:23">
      <c r="G67" t="s">
        <v>109</v>
      </c>
      <c r="H67" s="115">
        <v>0</v>
      </c>
      <c r="I67" s="88">
        <v>34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34</v>
      </c>
      <c r="W67">
        <v>34</v>
      </c>
    </row>
    <row r="68" spans="7:23">
      <c r="G68" t="s">
        <v>110</v>
      </c>
      <c r="H68" s="115">
        <v>0</v>
      </c>
      <c r="I68" s="88">
        <v>48.58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48.58</v>
      </c>
      <c r="W68">
        <v>48.58</v>
      </c>
    </row>
    <row r="69" spans="7:23">
      <c r="G69" t="s">
        <v>111</v>
      </c>
      <c r="H69" s="115">
        <v>0</v>
      </c>
      <c r="I69" s="88">
        <v>63.15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63.15</v>
      </c>
      <c r="W69">
        <v>63.15</v>
      </c>
    </row>
    <row r="70" spans="7:23">
      <c r="G70" t="s">
        <v>112</v>
      </c>
      <c r="H70" s="115">
        <v>0</v>
      </c>
      <c r="I70" s="88">
        <v>68.010000000000005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68</v>
      </c>
      <c r="W70">
        <v>68.010000000000005</v>
      </c>
    </row>
    <row r="71" spans="7:23">
      <c r="G71" t="s">
        <v>113</v>
      </c>
      <c r="H71" s="115">
        <v>0</v>
      </c>
      <c r="I71" s="88">
        <v>72.86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72.86</v>
      </c>
      <c r="W71">
        <v>72.86</v>
      </c>
    </row>
    <row r="72" spans="7:23">
      <c r="G72" t="s">
        <v>114</v>
      </c>
      <c r="H72" s="115">
        <v>0</v>
      </c>
      <c r="I72" s="88">
        <v>72.86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72.86</v>
      </c>
      <c r="W72">
        <v>72.86</v>
      </c>
    </row>
    <row r="73" spans="7:23">
      <c r="G73" t="s">
        <v>115</v>
      </c>
      <c r="H73" s="115">
        <v>0</v>
      </c>
      <c r="I73" s="88">
        <v>23.7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23.7</v>
      </c>
      <c r="W73">
        <v>23.7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0.10064750000000001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0.100645</v>
      </c>
      <c r="W99">
        <f t="shared" si="1"/>
        <v>0.10064750000000001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44658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GT_NG!P3</f>
        <v>14.418796784031052</v>
      </c>
      <c r="F3">
        <f>GT_Spot!P3</f>
        <v>0</v>
      </c>
      <c r="G3">
        <f>PPCL_NG!P3</f>
        <v>36.78</v>
      </c>
      <c r="H3">
        <f>PPCL_Spot!P3</f>
        <v>3.65</v>
      </c>
      <c r="I3">
        <f>Bawana_NG!P3</f>
        <v>98.06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1075.172011521533</v>
      </c>
      <c r="P3" s="77">
        <v>118.52451246906531</v>
      </c>
      <c r="Q3" s="77">
        <v>29.86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54.94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82.02</v>
      </c>
      <c r="Z3" s="75">
        <f>IEX!N3</f>
        <v>0</v>
      </c>
      <c r="AA3" s="117">
        <f>STOA!H3</f>
        <v>143.74</v>
      </c>
      <c r="AB3" s="117">
        <f>-STOA!N3</f>
        <v>0</v>
      </c>
      <c r="AC3">
        <f>SUMIF(B3:AB3,"&gt;0")*$AC$2-SUMIF(B3:AB3,"&lt;0")*($AC$2/(1-$AC$2))+SUMIF(AI3:AR3,"&gt;0")*$AC$2-SUMIF(AI3:AR3,"&lt;0")*($AC$2/(1-$AC$2))</f>
        <v>14.617110822816738</v>
      </c>
      <c r="AD3">
        <f>SUM(B3:AB3,AI3:AR3)-AC3</f>
        <v>1646.4182099518123</v>
      </c>
      <c r="AE3">
        <f>'IDT-1'!B3</f>
        <v>210.41200000000001</v>
      </c>
      <c r="AF3" s="26"/>
      <c r="AG3">
        <f>SUM(AD3:AF3)</f>
        <v>1856.8302099518123</v>
      </c>
      <c r="AI3" s="75">
        <f>PXIL!H3</f>
        <v>0</v>
      </c>
      <c r="AJ3" s="75">
        <f>PXIL!N3</f>
        <v>0</v>
      </c>
      <c r="AK3" s="75">
        <f>RTM_IEX!H3</f>
        <v>3.87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14.418796784031052</v>
      </c>
      <c r="F4">
        <f>GT_Spot!P4</f>
        <v>0</v>
      </c>
      <c r="G4">
        <f>PPCL_NG!P4</f>
        <v>36.78</v>
      </c>
      <c r="H4">
        <f>PPCL_Spot!P4</f>
        <v>3.65</v>
      </c>
      <c r="I4">
        <f>Bawana_NG!P4</f>
        <v>98.06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1075.1646101231331</v>
      </c>
      <c r="P4" s="77">
        <v>118.52451246906531</v>
      </c>
      <c r="Q4" s="77">
        <v>29.86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56.34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55.61</v>
      </c>
      <c r="Z4" s="75">
        <f>IEX!N4</f>
        <v>0</v>
      </c>
      <c r="AA4" s="117">
        <f>STOA!H4</f>
        <v>143.74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14.381997690510817</v>
      </c>
      <c r="AD4">
        <f t="shared" ref="AD4:AD67" si="1">SUM(B4:AB4,AI4:AR4)-AC4</f>
        <v>1619.9359216857183</v>
      </c>
      <c r="AE4">
        <f>'IDT-1'!B4</f>
        <v>227.876</v>
      </c>
      <c r="AF4" s="26"/>
      <c r="AG4">
        <f t="shared" ref="AG4:AG67" si="2">SUM(AD4:AF4)</f>
        <v>1847.8119216857183</v>
      </c>
      <c r="AI4" s="75">
        <f>PXIL!H4</f>
        <v>0</v>
      </c>
      <c r="AJ4" s="75">
        <f>PXIL!N4</f>
        <v>0</v>
      </c>
      <c r="AK4" s="75">
        <f>RTM_IEX!H4</f>
        <v>2.17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14.418796784031052</v>
      </c>
      <c r="F5">
        <f>GT_Spot!P5</f>
        <v>0</v>
      </c>
      <c r="G5">
        <f>PPCL_NG!P5</f>
        <v>36.78</v>
      </c>
      <c r="H5">
        <f>PPCL_Spot!P5</f>
        <v>12</v>
      </c>
      <c r="I5">
        <f>Bawana_NG!P5</f>
        <v>98.06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1059.0831435719333</v>
      </c>
      <c r="P5" s="77">
        <v>118.52451246906531</v>
      </c>
      <c r="Q5" s="77">
        <v>29.86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58.019999999999996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34.15</v>
      </c>
      <c r="Z5" s="75">
        <f>IEX!N5</f>
        <v>0</v>
      </c>
      <c r="AA5" s="117">
        <f>STOA!H5</f>
        <v>143.74</v>
      </c>
      <c r="AB5" s="117">
        <f>-STOA!N5</f>
        <v>0</v>
      </c>
      <c r="AC5">
        <f t="shared" si="0"/>
        <v>14.307241462826363</v>
      </c>
      <c r="AD5">
        <f t="shared" si="1"/>
        <v>1569.3292113622033</v>
      </c>
      <c r="AE5">
        <f>'IDT-1'!B5</f>
        <v>244.261</v>
      </c>
      <c r="AF5" s="26"/>
      <c r="AG5">
        <f t="shared" si="2"/>
        <v>1813.5902113622033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14.418796784031052</v>
      </c>
      <c r="F6">
        <f>GT_Spot!P6</f>
        <v>0</v>
      </c>
      <c r="G6">
        <f>PPCL_NG!P6</f>
        <v>36.78</v>
      </c>
      <c r="H6">
        <f>PPCL_Spot!P6</f>
        <v>12</v>
      </c>
      <c r="I6">
        <f>Bawana_NG!P6</f>
        <v>98.06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1047.423848743133</v>
      </c>
      <c r="P6" s="77">
        <v>118.52451246906531</v>
      </c>
      <c r="Q6" s="77">
        <v>29.86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59.68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10.220000000000001</v>
      </c>
      <c r="Z6" s="75">
        <f>IEX!N6</f>
        <v>0</v>
      </c>
      <c r="AA6" s="117">
        <f>STOA!H6</f>
        <v>143.74</v>
      </c>
      <c r="AB6" s="117">
        <f>-STOA!N6</f>
        <v>0</v>
      </c>
      <c r="AC6">
        <f t="shared" si="0"/>
        <v>14.159591836210241</v>
      </c>
      <c r="AD6">
        <f t="shared" si="1"/>
        <v>1518.5475661600192</v>
      </c>
      <c r="AE6">
        <f>'IDT-1'!B6</f>
        <v>263.34800000000001</v>
      </c>
      <c r="AF6" s="26"/>
      <c r="AG6">
        <f t="shared" si="2"/>
        <v>1781.8955661600191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14.418796784031052</v>
      </c>
      <c r="F7">
        <f>GT_Spot!P7</f>
        <v>0</v>
      </c>
      <c r="G7">
        <f>PPCL_NG!P7</f>
        <v>36.78</v>
      </c>
      <c r="H7">
        <f>PPCL_Spot!P7</f>
        <v>6.81</v>
      </c>
      <c r="I7">
        <f>Bawana_NG!P7</f>
        <v>98.06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1057.5657955295333</v>
      </c>
      <c r="P7" s="77">
        <v>118.52451246906531</v>
      </c>
      <c r="Q7" s="77">
        <v>29.86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61.29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143.74</v>
      </c>
      <c r="AB7" s="117">
        <f>-STOA!N7</f>
        <v>0</v>
      </c>
      <c r="AC7">
        <f t="shared" si="0"/>
        <v>14.544672961473744</v>
      </c>
      <c r="AD7">
        <f t="shared" si="1"/>
        <v>1467.5044318211558</v>
      </c>
      <c r="AE7">
        <f>'IDT-1'!B7</f>
        <v>284</v>
      </c>
      <c r="AF7" s="26"/>
      <c r="AG7">
        <f t="shared" si="2"/>
        <v>1751.5044318211558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14.418796784031052</v>
      </c>
      <c r="F8">
        <f>GT_Spot!P8</f>
        <v>0</v>
      </c>
      <c r="G8">
        <f>PPCL_NG!P8</f>
        <v>36.78</v>
      </c>
      <c r="H8">
        <f>PPCL_Spot!P8</f>
        <v>6.81</v>
      </c>
      <c r="I8">
        <f>Bawana_NG!P8</f>
        <v>98.379999999999981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1082.8542198351331</v>
      </c>
      <c r="P8" s="77">
        <v>118.52451246906531</v>
      </c>
      <c r="Q8" s="77">
        <v>29.86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63.02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143.74</v>
      </c>
      <c r="AB8" s="117">
        <f>-STOA!N8</f>
        <v>0</v>
      </c>
      <c r="AC8">
        <f t="shared" si="0"/>
        <v>14.776372967840825</v>
      </c>
      <c r="AD8">
        <f t="shared" si="1"/>
        <v>1495.6111561203884</v>
      </c>
      <c r="AE8">
        <f>'IDT-1'!B8</f>
        <v>265</v>
      </c>
      <c r="AF8" s="26"/>
      <c r="AG8">
        <f t="shared" si="2"/>
        <v>1760.6111561203884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9.7202978488692775</v>
      </c>
      <c r="F9">
        <f>GT_Spot!P9</f>
        <v>0</v>
      </c>
      <c r="G9">
        <f>PPCL_NG!P9</f>
        <v>36.78</v>
      </c>
      <c r="H9">
        <f>PPCL_Spot!P9</f>
        <v>6.81</v>
      </c>
      <c r="I9">
        <f>Bawana_NG!P9</f>
        <v>98.06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1073.4875629561732</v>
      </c>
      <c r="P9" s="77">
        <v>118.52451246906531</v>
      </c>
      <c r="Q9" s="77">
        <v>29.86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65.03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143.74</v>
      </c>
      <c r="AB9" s="117">
        <f>-STOA!N9</f>
        <v>0</v>
      </c>
      <c r="AC9">
        <f t="shared" si="0"/>
        <v>15.635187496595844</v>
      </c>
      <c r="AD9">
        <f t="shared" si="1"/>
        <v>1373.3771857775118</v>
      </c>
      <c r="AE9">
        <f>'IDT-1'!B9</f>
        <v>239</v>
      </c>
      <c r="AF9" s="26"/>
      <c r="AG9">
        <f t="shared" si="2"/>
        <v>1612.3771857775118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-193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9.7202978488692775</v>
      </c>
      <c r="F10">
        <f>GT_Spot!P10</f>
        <v>0</v>
      </c>
      <c r="G10">
        <f>PPCL_NG!P10</f>
        <v>36.78</v>
      </c>
      <c r="H10">
        <f>PPCL_Spot!P10</f>
        <v>6.81</v>
      </c>
      <c r="I10">
        <f>Bawana_NG!P10</f>
        <v>98.073972185728039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1073.5205547817732</v>
      </c>
      <c r="P10" s="77">
        <v>118.52451246906531</v>
      </c>
      <c r="Q10" s="77">
        <v>29.86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143.74</v>
      </c>
      <c r="AB10" s="117">
        <f>-STOA!N10</f>
        <v>0</v>
      </c>
      <c r="AC10">
        <f t="shared" si="0"/>
        <v>15.058102235908445</v>
      </c>
      <c r="AD10">
        <f t="shared" si="1"/>
        <v>1442.9712350495272</v>
      </c>
      <c r="AE10">
        <f>'IDT-1'!B10</f>
        <v>193</v>
      </c>
      <c r="AF10" s="26"/>
      <c r="AG10">
        <f t="shared" si="2"/>
        <v>1635.9712350495272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-126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9.7202978488692775</v>
      </c>
      <c r="F11">
        <f>GT_Spot!P11</f>
        <v>0</v>
      </c>
      <c r="G11">
        <f>PPCL_NG!P11</f>
        <v>36.78</v>
      </c>
      <c r="H11">
        <f>PPCL_Spot!P11</f>
        <v>6.81</v>
      </c>
      <c r="I11">
        <f>Bawana_NG!P11</f>
        <v>98.073972185728039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1029.6411000510132</v>
      </c>
      <c r="P11" s="77">
        <v>118.52451246906531</v>
      </c>
      <c r="Q11" s="77">
        <v>29.86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74.160000000000011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143.74</v>
      </c>
      <c r="AB11" s="117">
        <f>-STOA!N11</f>
        <v>0</v>
      </c>
      <c r="AC11">
        <f t="shared" si="0"/>
        <v>14.273308403123602</v>
      </c>
      <c r="AD11">
        <f t="shared" si="1"/>
        <v>1459.0365741515523</v>
      </c>
      <c r="AE11">
        <f>'IDT-1'!B11</f>
        <v>155</v>
      </c>
      <c r="AF11" s="26"/>
      <c r="AG11">
        <f t="shared" si="2"/>
        <v>1614.0365741515523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9.7202978488692775</v>
      </c>
      <c r="F12">
        <f>GT_Spot!P12</f>
        <v>0</v>
      </c>
      <c r="G12">
        <f>PPCL_NG!P12</f>
        <v>36.78</v>
      </c>
      <c r="H12">
        <f>PPCL_Spot!P12</f>
        <v>6.81</v>
      </c>
      <c r="I12">
        <f>Bawana_NG!P12</f>
        <v>98.073972185728039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1026.2741950470131</v>
      </c>
      <c r="P12" s="77">
        <v>118.52451246906531</v>
      </c>
      <c r="Q12" s="77">
        <v>29.86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74.910000000000011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143.74</v>
      </c>
      <c r="AB12" s="117">
        <f>-STOA!N12</f>
        <v>0</v>
      </c>
      <c r="AC12">
        <f t="shared" si="0"/>
        <v>13.770860752889851</v>
      </c>
      <c r="AD12">
        <f t="shared" si="1"/>
        <v>1510.9221167977857</v>
      </c>
      <c r="AE12">
        <f>'IDT-1'!B12</f>
        <v>80</v>
      </c>
      <c r="AF12" s="26"/>
      <c r="AG12">
        <f t="shared" si="2"/>
        <v>1590.9221167977857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9.7202978488692775</v>
      </c>
      <c r="F13">
        <f>GT_Spot!P13</f>
        <v>0</v>
      </c>
      <c r="G13">
        <f>PPCL_NG!P13</f>
        <v>36.78</v>
      </c>
      <c r="H13">
        <f>PPCL_Spot!P13</f>
        <v>6.81</v>
      </c>
      <c r="I13">
        <f>Bawana_NG!P13</f>
        <v>98.06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1026.2808432174131</v>
      </c>
      <c r="P13" s="77">
        <v>118.52451246906531</v>
      </c>
      <c r="Q13" s="77">
        <v>29.86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75.86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143.74</v>
      </c>
      <c r="AB13" s="117">
        <f>-STOA!N13</f>
        <v>0</v>
      </c>
      <c r="AC13">
        <f t="shared" si="0"/>
        <v>13.618049751111059</v>
      </c>
      <c r="AD13">
        <f t="shared" si="1"/>
        <v>1533.8876037842363</v>
      </c>
      <c r="AE13">
        <f>'IDT-1'!B13</f>
        <v>56</v>
      </c>
      <c r="AF13" s="26"/>
      <c r="AG13">
        <f t="shared" si="2"/>
        <v>1589.8876037842363</v>
      </c>
      <c r="AI13" s="75">
        <f>PXIL!H13</f>
        <v>0</v>
      </c>
      <c r="AJ13" s="75">
        <f>PXIL!N13</f>
        <v>0</v>
      </c>
      <c r="AK13" s="75">
        <f>RTM_IEX!H13</f>
        <v>1.87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9.7202978488692775</v>
      </c>
      <c r="F14">
        <f>GT_Spot!P14</f>
        <v>0</v>
      </c>
      <c r="G14">
        <f>PPCL_NG!P14</f>
        <v>36.78</v>
      </c>
      <c r="H14">
        <f>PPCL_Spot!P14</f>
        <v>6.81</v>
      </c>
      <c r="I14">
        <f>Bawana_NG!P14</f>
        <v>98.69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1024.633252389413</v>
      </c>
      <c r="P14" s="77">
        <v>118.52451246906531</v>
      </c>
      <c r="Q14" s="77">
        <v>29.86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76.45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143.74</v>
      </c>
      <c r="AB14" s="117">
        <f>-STOA!N14</f>
        <v>0</v>
      </c>
      <c r="AC14">
        <f t="shared" si="0"/>
        <v>13.729038951824659</v>
      </c>
      <c r="AD14">
        <f t="shared" si="1"/>
        <v>1546.3890237555229</v>
      </c>
      <c r="AE14">
        <f>'IDT-1'!B14</f>
        <v>0</v>
      </c>
      <c r="AF14" s="26"/>
      <c r="AG14">
        <f t="shared" si="2"/>
        <v>1546.3890237555229</v>
      </c>
      <c r="AI14" s="75">
        <f>PXIL!H14</f>
        <v>0</v>
      </c>
      <c r="AJ14" s="75">
        <f>PXIL!N14</f>
        <v>0</v>
      </c>
      <c r="AK14" s="75">
        <f>RTM_IEX!H14</f>
        <v>14.91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14.418796784031052</v>
      </c>
      <c r="F15">
        <f>GT_Spot!P15</f>
        <v>0</v>
      </c>
      <c r="G15">
        <f>PPCL_NG!P15</f>
        <v>36.78</v>
      </c>
      <c r="H15">
        <f>PPCL_Spot!P15</f>
        <v>6.81</v>
      </c>
      <c r="I15">
        <f>Bawana_NG!P15</f>
        <v>98.073972185728039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1016.6975831580853</v>
      </c>
      <c r="P15" s="77">
        <v>118.52451246906531</v>
      </c>
      <c r="Q15" s="77">
        <v>29.86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77.84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118.58</v>
      </c>
      <c r="AB15" s="117">
        <f>-STOA!N15</f>
        <v>0</v>
      </c>
      <c r="AC15">
        <f t="shared" si="0"/>
        <v>13.354746808452804</v>
      </c>
      <c r="AD15">
        <f t="shared" si="1"/>
        <v>1504.2301177884567</v>
      </c>
      <c r="AE15">
        <f>'IDT-1'!B15</f>
        <v>0</v>
      </c>
      <c r="AF15" s="26"/>
      <c r="AG15">
        <f t="shared" si="2"/>
        <v>1504.2301177884567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14.418796784031052</v>
      </c>
      <c r="F16">
        <f>GT_Spot!P16</f>
        <v>0</v>
      </c>
      <c r="G16">
        <f>PPCL_NG!P16</f>
        <v>36.78</v>
      </c>
      <c r="H16">
        <f>PPCL_Spot!P16</f>
        <v>6.81</v>
      </c>
      <c r="I16">
        <f>Bawana_NG!P16</f>
        <v>98.379999999999981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1016.6886761820853</v>
      </c>
      <c r="P16" s="77">
        <v>118.52451246906531</v>
      </c>
      <c r="Q16" s="77">
        <v>29.86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93.48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118.58</v>
      </c>
      <c r="AB16" s="117">
        <f>-STOA!N16</f>
        <v>0</v>
      </c>
      <c r="AC16">
        <f t="shared" si="0"/>
        <v>13.494993471829599</v>
      </c>
      <c r="AD16">
        <f t="shared" si="1"/>
        <v>1520.026991963352</v>
      </c>
      <c r="AE16">
        <f>'IDT-1'!B16</f>
        <v>0</v>
      </c>
      <c r="AF16" s="26"/>
      <c r="AG16">
        <f t="shared" si="2"/>
        <v>1520.026991963352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14.418796784031052</v>
      </c>
      <c r="F17">
        <f>GT_Spot!P17</f>
        <v>0</v>
      </c>
      <c r="G17">
        <f>PPCL_NG!P17</f>
        <v>36.78</v>
      </c>
      <c r="H17">
        <f>PPCL_Spot!P17</f>
        <v>6.81</v>
      </c>
      <c r="I17">
        <f>Bawana_NG!P17</f>
        <v>98.379999999999981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1016.6469034308851</v>
      </c>
      <c r="P17" s="77">
        <v>118.52451246906531</v>
      </c>
      <c r="Q17" s="77">
        <v>29.86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93.37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118.58</v>
      </c>
      <c r="AB17" s="117">
        <f>-STOA!N17</f>
        <v>0</v>
      </c>
      <c r="AC17">
        <f t="shared" si="0"/>
        <v>13.493657871619035</v>
      </c>
      <c r="AD17">
        <f t="shared" si="1"/>
        <v>1519.8765548123622</v>
      </c>
      <c r="AE17">
        <f>'IDT-1'!B17</f>
        <v>0</v>
      </c>
      <c r="AF17" s="26"/>
      <c r="AG17">
        <f t="shared" si="2"/>
        <v>1519.8765548123622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14.418796784031052</v>
      </c>
      <c r="F18">
        <f>GT_Spot!P18</f>
        <v>0</v>
      </c>
      <c r="G18">
        <f>PPCL_NG!P18</f>
        <v>36.78</v>
      </c>
      <c r="H18">
        <f>PPCL_Spot!P18</f>
        <v>6.81</v>
      </c>
      <c r="I18">
        <f>Bawana_NG!P18</f>
        <v>98.073972185728039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1016.5957216980851</v>
      </c>
      <c r="P18" s="77">
        <v>118.52451246906531</v>
      </c>
      <c r="Q18" s="77">
        <v>29.86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93.62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118.58</v>
      </c>
      <c r="AB18" s="117">
        <f>-STOA!N18</f>
        <v>0</v>
      </c>
      <c r="AC18">
        <f t="shared" si="0"/>
        <v>13.492714427604804</v>
      </c>
      <c r="AD18">
        <f t="shared" si="1"/>
        <v>1519.7702887093046</v>
      </c>
      <c r="AE18">
        <f>'IDT-1'!B18</f>
        <v>0</v>
      </c>
      <c r="AF18" s="26"/>
      <c r="AG18">
        <f t="shared" si="2"/>
        <v>1519.7702887093046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14.418796784031052</v>
      </c>
      <c r="F19">
        <f>GT_Spot!P19</f>
        <v>0</v>
      </c>
      <c r="G19">
        <f>PPCL_NG!P19</f>
        <v>36.78</v>
      </c>
      <c r="H19">
        <f>PPCL_Spot!P19</f>
        <v>6.2970014278914794</v>
      </c>
      <c r="I19">
        <f>Bawana_NG!P19</f>
        <v>98.06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1013.9568536958822</v>
      </c>
      <c r="P19" s="77">
        <v>118.52451246906531</v>
      </c>
      <c r="Q19" s="77">
        <v>29.86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93.6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118.58</v>
      </c>
      <c r="AB19" s="117">
        <f>-STOA!N19</f>
        <v>0</v>
      </c>
      <c r="AC19">
        <f t="shared" si="0"/>
        <v>13.970732315281586</v>
      </c>
      <c r="AD19">
        <f t="shared" si="1"/>
        <v>1459.1064320615881</v>
      </c>
      <c r="AE19">
        <f>'IDT-1'!B19</f>
        <v>0</v>
      </c>
      <c r="AF19" s="26"/>
      <c r="AG19">
        <f t="shared" si="2"/>
        <v>1459.1064320615881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14.418796784031052</v>
      </c>
      <c r="F20">
        <f>GT_Spot!P20</f>
        <v>0</v>
      </c>
      <c r="G20">
        <f>PPCL_NG!P20</f>
        <v>36.78</v>
      </c>
      <c r="H20">
        <f>PPCL_Spot!P20</f>
        <v>6.81</v>
      </c>
      <c r="I20">
        <f>Bawana_NG!P20</f>
        <v>98.69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985.29217307508213</v>
      </c>
      <c r="P20" s="77">
        <v>118.52451246906531</v>
      </c>
      <c r="Q20" s="77">
        <v>29.86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93.56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118.58</v>
      </c>
      <c r="AB20" s="117">
        <f>-STOA!N20</f>
        <v>0</v>
      </c>
      <c r="AC20">
        <f t="shared" si="0"/>
        <v>13.222136244487968</v>
      </c>
      <c r="AD20">
        <f t="shared" si="1"/>
        <v>1489.2933460836903</v>
      </c>
      <c r="AE20">
        <f>'IDT-1'!B20</f>
        <v>0</v>
      </c>
      <c r="AF20" s="26"/>
      <c r="AG20">
        <f t="shared" si="2"/>
        <v>1489.2933460836903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14.052417521486001</v>
      </c>
      <c r="F21">
        <f>GT_Spot!P21</f>
        <v>0</v>
      </c>
      <c r="G21">
        <f>PPCL_NG!P21</f>
        <v>36.78</v>
      </c>
      <c r="H21">
        <f>PPCL_Spot!P21</f>
        <v>6.81</v>
      </c>
      <c r="I21">
        <f>Bawana_NG!P21</f>
        <v>98.073972185728039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981.08070431948215</v>
      </c>
      <c r="P21" s="77">
        <v>118.52451246906531</v>
      </c>
      <c r="Q21" s="77">
        <v>29.86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93.54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118.58</v>
      </c>
      <c r="AB21" s="117">
        <f>-STOA!N21</f>
        <v>0</v>
      </c>
      <c r="AC21">
        <f t="shared" si="0"/>
        <v>13.176254137162699</v>
      </c>
      <c r="AD21">
        <f t="shared" si="1"/>
        <v>1484.1253523585985</v>
      </c>
      <c r="AE21">
        <f>'IDT-1'!B21</f>
        <v>0</v>
      </c>
      <c r="AF21" s="26"/>
      <c r="AG21">
        <f t="shared" si="2"/>
        <v>1484.1253523585985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14.418796784031052</v>
      </c>
      <c r="F22">
        <f>GT_Spot!P22</f>
        <v>0</v>
      </c>
      <c r="G22">
        <f>PPCL_NG!P22</f>
        <v>36.78</v>
      </c>
      <c r="H22">
        <f>PPCL_Spot!P22</f>
        <v>6.81</v>
      </c>
      <c r="I22">
        <f>Bawana_NG!P22</f>
        <v>98.073972185728039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981.02124366668215</v>
      </c>
      <c r="P22" s="77">
        <v>118.52451246906531</v>
      </c>
      <c r="Q22" s="77">
        <v>29.86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105.7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118.58</v>
      </c>
      <c r="AB22" s="117">
        <f>-STOA!N22</f>
        <v>0</v>
      </c>
      <c r="AC22">
        <f t="shared" si="0"/>
        <v>13.285963020928456</v>
      </c>
      <c r="AD22">
        <f t="shared" si="1"/>
        <v>1496.4825620845779</v>
      </c>
      <c r="AE22">
        <f>'IDT-1'!B22</f>
        <v>0</v>
      </c>
      <c r="AF22" s="26"/>
      <c r="AG22">
        <f t="shared" si="2"/>
        <v>1496.4825620845779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14.418796784031052</v>
      </c>
      <c r="F23">
        <f>GT_Spot!P23</f>
        <v>0</v>
      </c>
      <c r="G23">
        <f>PPCL_NG!P23</f>
        <v>36.78</v>
      </c>
      <c r="H23">
        <f>PPCL_Spot!P23</f>
        <v>3.72</v>
      </c>
      <c r="I23">
        <f>Bawana_NG!P23</f>
        <v>98.06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983.47345889228222</v>
      </c>
      <c r="P23" s="77">
        <v>118.52451246906531</v>
      </c>
      <c r="Q23" s="77">
        <v>29.86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105.95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118.58</v>
      </c>
      <c r="AB23" s="117">
        <f>-STOA!N23</f>
        <v>0</v>
      </c>
      <c r="AC23">
        <f t="shared" si="0"/>
        <v>13.602040150478365</v>
      </c>
      <c r="AD23">
        <f t="shared" si="1"/>
        <v>1459.7647279949001</v>
      </c>
      <c r="AE23">
        <f>'IDT-1'!B23</f>
        <v>0</v>
      </c>
      <c r="AF23" s="26"/>
      <c r="AG23">
        <f t="shared" si="2"/>
        <v>1459.7647279949001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14.418796784031052</v>
      </c>
      <c r="F24">
        <f>GT_Spot!P24</f>
        <v>0</v>
      </c>
      <c r="G24">
        <f>PPCL_NG!P24</f>
        <v>36.78</v>
      </c>
      <c r="H24">
        <f>PPCL_Spot!P24</f>
        <v>3.72</v>
      </c>
      <c r="I24">
        <f>Bawana_NG!P24</f>
        <v>98.06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984.46671320588212</v>
      </c>
      <c r="P24" s="77">
        <v>118.52451246906531</v>
      </c>
      <c r="Q24" s="77">
        <v>29.86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106.13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118.58</v>
      </c>
      <c r="AB24" s="117">
        <f>-STOA!N24</f>
        <v>0</v>
      </c>
      <c r="AC24">
        <f t="shared" si="0"/>
        <v>13.292752197639011</v>
      </c>
      <c r="AD24">
        <f t="shared" si="1"/>
        <v>1497.2472702613395</v>
      </c>
      <c r="AE24">
        <f>'IDT-1'!B24</f>
        <v>0</v>
      </c>
      <c r="AF24" s="26"/>
      <c r="AG24">
        <f t="shared" si="2"/>
        <v>1497.2472702613395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14.418796784031052</v>
      </c>
      <c r="F25">
        <f>GT_Spot!P25</f>
        <v>0</v>
      </c>
      <c r="G25">
        <f>PPCL_NG!P25</f>
        <v>36.78</v>
      </c>
      <c r="H25">
        <f>PPCL_Spot!P25</f>
        <v>7.53</v>
      </c>
      <c r="I25">
        <f>Bawana_NG!P25</f>
        <v>98.06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1017.8176304218557</v>
      </c>
      <c r="P25" s="77">
        <v>118.52451246906531</v>
      </c>
      <c r="Q25" s="77">
        <v>29.86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105.85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118.58</v>
      </c>
      <c r="AB25" s="117">
        <f>-STOA!N25</f>
        <v>0</v>
      </c>
      <c r="AC25">
        <f t="shared" si="0"/>
        <v>13.785988692061288</v>
      </c>
      <c r="AD25">
        <f t="shared" si="1"/>
        <v>1514.6349509828906</v>
      </c>
      <c r="AE25">
        <f>'IDT-1'!B25</f>
        <v>0</v>
      </c>
      <c r="AF25" s="26"/>
      <c r="AG25">
        <f t="shared" si="2"/>
        <v>1514.6349509828906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14.418796784031052</v>
      </c>
      <c r="F26">
        <f>GT_Spot!P26</f>
        <v>0</v>
      </c>
      <c r="G26">
        <f>PPCL_NG!P26</f>
        <v>36.78</v>
      </c>
      <c r="H26">
        <f>PPCL_Spot!P26</f>
        <v>8.76</v>
      </c>
      <c r="I26">
        <f>Bawana_NG!P26</f>
        <v>98.06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1036.4061331402556</v>
      </c>
      <c r="P26" s="77">
        <v>118.52451246906531</v>
      </c>
      <c r="Q26" s="77">
        <v>29.86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105.81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118.58</v>
      </c>
      <c r="AB26" s="117">
        <f>-STOA!N26</f>
        <v>0</v>
      </c>
      <c r="AC26">
        <f t="shared" si="0"/>
        <v>14.48384903979273</v>
      </c>
      <c r="AD26">
        <f t="shared" si="1"/>
        <v>1474.7155933535591</v>
      </c>
      <c r="AE26">
        <f>'IDT-1'!B26</f>
        <v>0</v>
      </c>
      <c r="AF26" s="26"/>
      <c r="AG26">
        <f t="shared" si="2"/>
        <v>1474.7155933535591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14.418796784031052</v>
      </c>
      <c r="F27">
        <f>GT_Spot!P27</f>
        <v>0</v>
      </c>
      <c r="G27">
        <f>PPCL_NG!P27</f>
        <v>36.78</v>
      </c>
      <c r="H27">
        <f>PPCL_Spot!P27</f>
        <v>8.76</v>
      </c>
      <c r="I27">
        <f>Bawana_NG!P27</f>
        <v>98.06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1049.3258885118555</v>
      </c>
      <c r="P27" s="77">
        <v>118.52451246906531</v>
      </c>
      <c r="Q27" s="77">
        <v>29.86</v>
      </c>
      <c r="R27" s="80">
        <v>1.2060841423948221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105.84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115.57</v>
      </c>
      <c r="AB27" s="117">
        <f>-STOA!N27</f>
        <v>0</v>
      </c>
      <c r="AC27">
        <f t="shared" si="0"/>
        <v>14.226807326628071</v>
      </c>
      <c r="AD27">
        <f t="shared" si="1"/>
        <v>1526.1184745807184</v>
      </c>
      <c r="AE27">
        <f>'IDT-1'!B27</f>
        <v>0</v>
      </c>
      <c r="AF27" s="26"/>
      <c r="AG27">
        <f t="shared" si="2"/>
        <v>1526.1184745807184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14.418796784031052</v>
      </c>
      <c r="F28">
        <f>GT_Spot!P28</f>
        <v>0</v>
      </c>
      <c r="G28">
        <f>PPCL_NG!P28</f>
        <v>36.78</v>
      </c>
      <c r="H28">
        <f>PPCL_Spot!P28</f>
        <v>8.76</v>
      </c>
      <c r="I28">
        <f>Bawana_NG!P28</f>
        <v>98.06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1060.2643876774557</v>
      </c>
      <c r="P28" s="77">
        <v>118.52451246906531</v>
      </c>
      <c r="Q28" s="77">
        <v>29.86</v>
      </c>
      <c r="R28" s="80">
        <v>4.07</v>
      </c>
      <c r="S28" s="80">
        <v>0</v>
      </c>
      <c r="T28" s="78">
        <f>SUMPRODUCT(LTA!F28:AJ28,LTA!F$101:AJ$101,LTA!F$103:AJ$103)</f>
        <v>0.23</v>
      </c>
      <c r="U28" s="78">
        <f>SUMPRODUCT(LTA!F28:AJ28,LTA!F$102:AJ$102,LTA!F$103:AJ$103)</f>
        <v>105.87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115.57</v>
      </c>
      <c r="AB28" s="117">
        <f>-STOA!N28</f>
        <v>0</v>
      </c>
      <c r="AC28">
        <f t="shared" si="0"/>
        <v>14.306165941221302</v>
      </c>
      <c r="AD28">
        <f t="shared" si="1"/>
        <v>1545.1015309893305</v>
      </c>
      <c r="AE28">
        <f>'IDT-1'!B28</f>
        <v>0</v>
      </c>
      <c r="AF28" s="26"/>
      <c r="AG28">
        <f t="shared" si="2"/>
        <v>1545.1015309893305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-33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14.418796784031052</v>
      </c>
      <c r="F29">
        <f>GT_Spot!P29</f>
        <v>0</v>
      </c>
      <c r="G29">
        <f>PPCL_NG!P29</f>
        <v>36.78</v>
      </c>
      <c r="H29">
        <f>PPCL_Spot!P29</f>
        <v>8.76</v>
      </c>
      <c r="I29">
        <f>Bawana_NG!P29</f>
        <v>98.06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1059.5562241457521</v>
      </c>
      <c r="P29" s="77">
        <v>118.52451246906531</v>
      </c>
      <c r="Q29" s="77">
        <v>29.86</v>
      </c>
      <c r="R29" s="80">
        <v>10.08</v>
      </c>
      <c r="S29" s="80">
        <v>0</v>
      </c>
      <c r="T29" s="78">
        <f>SUMPRODUCT(LTA!F29:AJ29,LTA!F$101:AJ$101,LTA!F$103:AJ$103)</f>
        <v>2.2799999999999998</v>
      </c>
      <c r="U29" s="78">
        <f>SUMPRODUCT(LTA!F29:AJ29,LTA!F$102:AJ$102,LTA!F$103:AJ$103)</f>
        <v>105.72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115.57</v>
      </c>
      <c r="AB29" s="117">
        <f>-STOA!N29</f>
        <v>0</v>
      </c>
      <c r="AC29">
        <f t="shared" si="0"/>
        <v>15.03540166630696</v>
      </c>
      <c r="AD29">
        <f t="shared" si="1"/>
        <v>1476.5741317325412</v>
      </c>
      <c r="AE29">
        <f>'IDT-1'!B29</f>
        <v>0</v>
      </c>
      <c r="AF29" s="26"/>
      <c r="AG29">
        <f t="shared" si="2"/>
        <v>1476.5741317325412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-108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14.418796784031052</v>
      </c>
      <c r="F30">
        <f>GT_Spot!P30</f>
        <v>0</v>
      </c>
      <c r="G30">
        <f>PPCL_NG!P30</f>
        <v>36.78</v>
      </c>
      <c r="H30">
        <f>PPCL_Spot!P30</f>
        <v>8.76</v>
      </c>
      <c r="I30">
        <f>Bawana_NG!P30</f>
        <v>98.06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1052.4803739617521</v>
      </c>
      <c r="P30" s="77">
        <v>118.52451246906531</v>
      </c>
      <c r="Q30" s="77">
        <v>29.86</v>
      </c>
      <c r="R30" s="80">
        <v>20.84</v>
      </c>
      <c r="S30" s="80">
        <v>0</v>
      </c>
      <c r="T30" s="78">
        <f>SUMPRODUCT(LTA!F30:AJ30,LTA!F$101:AJ$101,LTA!F$103:AJ$103)</f>
        <v>9.8000000000000007</v>
      </c>
      <c r="U30" s="78">
        <f>SUMPRODUCT(LTA!F30:AJ30,LTA!F$102:AJ$102,LTA!F$103:AJ$103)</f>
        <v>106.09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115.61999999999999</v>
      </c>
      <c r="AB30" s="117">
        <f>-STOA!N30</f>
        <v>0</v>
      </c>
      <c r="AC30">
        <f t="shared" si="0"/>
        <v>15.102181674598977</v>
      </c>
      <c r="AD30">
        <f t="shared" si="1"/>
        <v>1492.131501540249</v>
      </c>
      <c r="AE30">
        <f>'IDT-1'!B30</f>
        <v>0</v>
      </c>
      <c r="AF30" s="26"/>
      <c r="AG30">
        <f t="shared" si="2"/>
        <v>1492.131501540249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-104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14.418796784031052</v>
      </c>
      <c r="F31">
        <f>GT_Spot!P31</f>
        <v>0</v>
      </c>
      <c r="G31">
        <f>PPCL_NG!P31</f>
        <v>36.78</v>
      </c>
      <c r="H31">
        <f>PPCL_Spot!P31</f>
        <v>7.36</v>
      </c>
      <c r="I31">
        <f>Bawana_NG!P31</f>
        <v>98.06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1033.9102526157519</v>
      </c>
      <c r="P31" s="77">
        <v>118.52451246906531</v>
      </c>
      <c r="Q31" s="77">
        <v>29.86</v>
      </c>
      <c r="R31" s="80">
        <v>34.379999999999995</v>
      </c>
      <c r="S31" s="80">
        <v>0</v>
      </c>
      <c r="T31" s="78">
        <f>SUMPRODUCT(LTA!F31:AJ31,LTA!F$101:AJ$101,LTA!F$103:AJ$103)</f>
        <v>21.16</v>
      </c>
      <c r="U31" s="78">
        <f>SUMPRODUCT(LTA!F31:AJ31,LTA!F$102:AJ$102,LTA!F$103:AJ$103)</f>
        <v>105.69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116.97</v>
      </c>
      <c r="AB31" s="117">
        <f>-STOA!N31</f>
        <v>0</v>
      </c>
      <c r="AC31">
        <f t="shared" si="0"/>
        <v>15.162802734276372</v>
      </c>
      <c r="AD31">
        <f t="shared" si="1"/>
        <v>1496.9507591345719</v>
      </c>
      <c r="AE31">
        <f>'IDT-1'!B31</f>
        <v>0</v>
      </c>
      <c r="AF31" s="26"/>
      <c r="AG31">
        <f t="shared" si="2"/>
        <v>1496.9507591345719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-105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14.418796784031052</v>
      </c>
      <c r="F32">
        <f>GT_Spot!P32</f>
        <v>0</v>
      </c>
      <c r="G32">
        <f>PPCL_NG!P32</f>
        <v>36.78</v>
      </c>
      <c r="H32">
        <f>PPCL_Spot!P32</f>
        <v>8.76</v>
      </c>
      <c r="I32">
        <f>Bawana_NG!P32</f>
        <v>98.06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1035.0668647935931</v>
      </c>
      <c r="P32" s="77">
        <v>118.52451246906531</v>
      </c>
      <c r="Q32" s="77">
        <v>29.86</v>
      </c>
      <c r="R32" s="80">
        <v>38.5</v>
      </c>
      <c r="S32" s="80">
        <v>0</v>
      </c>
      <c r="T32" s="78">
        <f>SUMPRODUCT(LTA!F32:AJ32,LTA!F$101:AJ$101,LTA!F$103:AJ$103)</f>
        <v>38.64</v>
      </c>
      <c r="U32" s="78">
        <f>SUMPRODUCT(LTA!F32:AJ32,LTA!F$102:AJ$102,LTA!F$103:AJ$103)</f>
        <v>104.3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118.36999999999999</v>
      </c>
      <c r="AB32" s="117">
        <f>-STOA!N32</f>
        <v>0</v>
      </c>
      <c r="AC32">
        <f t="shared" si="0"/>
        <v>15.810497170028947</v>
      </c>
      <c r="AD32">
        <f t="shared" si="1"/>
        <v>1471.4696768766605</v>
      </c>
      <c r="AE32">
        <f>'IDT-1'!B32</f>
        <v>0</v>
      </c>
      <c r="AF32" s="26"/>
      <c r="AG32">
        <f t="shared" si="2"/>
        <v>1471.4696768766605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-154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14.418796784031052</v>
      </c>
      <c r="F33">
        <f>GT_Spot!P33</f>
        <v>0</v>
      </c>
      <c r="G33">
        <f>PPCL_NG!P33</f>
        <v>36.78</v>
      </c>
      <c r="H33">
        <f>PPCL_Spot!P33</f>
        <v>8.76</v>
      </c>
      <c r="I33">
        <f>Bawana_NG!P33</f>
        <v>98.06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1026.506709198793</v>
      </c>
      <c r="P33" s="77">
        <v>118.52451246906531</v>
      </c>
      <c r="Q33" s="77">
        <v>29.86</v>
      </c>
      <c r="R33" s="80">
        <v>38.5</v>
      </c>
      <c r="S33" s="80">
        <v>0</v>
      </c>
      <c r="T33" s="78">
        <f>SUMPRODUCT(LTA!F33:AJ33,LTA!F$101:AJ$101,LTA!F$103:AJ$103)</f>
        <v>56.59</v>
      </c>
      <c r="U33" s="78">
        <f>SUMPRODUCT(LTA!F33:AJ33,LTA!F$102:AJ$102,LTA!F$103:AJ$103)</f>
        <v>100.22999999999999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120.47</v>
      </c>
      <c r="AB33" s="117">
        <f>-STOA!N33</f>
        <v>0</v>
      </c>
      <c r="AC33">
        <f t="shared" si="0"/>
        <v>16.008963713627637</v>
      </c>
      <c r="AD33">
        <f t="shared" si="1"/>
        <v>1463.6910547382615</v>
      </c>
      <c r="AE33">
        <f>'IDT-1'!B33</f>
        <v>0</v>
      </c>
      <c r="AF33" s="26"/>
      <c r="AG33">
        <f t="shared" si="2"/>
        <v>1463.6910547382615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-169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14.418796784031052</v>
      </c>
      <c r="F34">
        <f>GT_Spot!P34</f>
        <v>0</v>
      </c>
      <c r="G34">
        <f>PPCL_NG!P34</f>
        <v>36.78</v>
      </c>
      <c r="H34">
        <f>PPCL_Spot!P34</f>
        <v>8.76</v>
      </c>
      <c r="I34">
        <f>Bawana_NG!P34</f>
        <v>98.06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1018.9725493991932</v>
      </c>
      <c r="P34" s="77">
        <v>118.52451246906531</v>
      </c>
      <c r="Q34" s="77">
        <v>29.86</v>
      </c>
      <c r="R34" s="80">
        <v>38.5</v>
      </c>
      <c r="S34" s="80">
        <v>0</v>
      </c>
      <c r="T34" s="78">
        <f>SUMPRODUCT(LTA!F34:AJ34,LTA!F$101:AJ$101,LTA!F$103:AJ$103)</f>
        <v>78.209999999999994</v>
      </c>
      <c r="U34" s="78">
        <f>SUMPRODUCT(LTA!F34:AJ34,LTA!F$102:AJ$102,LTA!F$103:AJ$103)</f>
        <v>102.72999999999999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121.86999999999999</v>
      </c>
      <c r="AB34" s="117">
        <f>-STOA!N34</f>
        <v>0</v>
      </c>
      <c r="AC34">
        <f t="shared" si="0"/>
        <v>16.291532892701891</v>
      </c>
      <c r="AD34">
        <f t="shared" si="1"/>
        <v>1467.3943257595874</v>
      </c>
      <c r="AE34">
        <f>'IDT-1'!B34</f>
        <v>0</v>
      </c>
      <c r="AF34" s="26"/>
      <c r="AG34">
        <f t="shared" si="2"/>
        <v>1467.3943257595874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-183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14.418796784031052</v>
      </c>
      <c r="F35">
        <f>GT_Spot!P35</f>
        <v>0</v>
      </c>
      <c r="G35">
        <f>PPCL_NG!P35</f>
        <v>36.78</v>
      </c>
      <c r="H35">
        <f>PPCL_Spot!P35</f>
        <v>8.76</v>
      </c>
      <c r="I35">
        <f>Bawana_NG!P35</f>
        <v>98.06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1011.3034656263932</v>
      </c>
      <c r="P35" s="77">
        <v>118.52451246906531</v>
      </c>
      <c r="Q35" s="77">
        <v>29.86</v>
      </c>
      <c r="R35" s="80">
        <v>39</v>
      </c>
      <c r="S35" s="80">
        <v>0</v>
      </c>
      <c r="T35" s="78">
        <f>SUMPRODUCT(LTA!F35:AJ35,LTA!F$101:AJ$101,LTA!F$103:AJ$103)</f>
        <v>103.89</v>
      </c>
      <c r="U35" s="78">
        <f>SUMPRODUCT(LTA!F35:AJ35,LTA!F$102:AJ$102,LTA!F$103:AJ$103)</f>
        <v>96.43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124.66999999999999</v>
      </c>
      <c r="AB35" s="117">
        <f>-STOA!N35</f>
        <v>0</v>
      </c>
      <c r="AC35">
        <f t="shared" si="0"/>
        <v>17.125001029754682</v>
      </c>
      <c r="AD35">
        <f t="shared" si="1"/>
        <v>1402.5717738497349</v>
      </c>
      <c r="AE35">
        <f>'IDT-1'!B35</f>
        <v>0</v>
      </c>
      <c r="AF35" s="26"/>
      <c r="AG35">
        <f t="shared" si="2"/>
        <v>1402.5717738497349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-262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14.418796784031052</v>
      </c>
      <c r="F36">
        <f>GT_Spot!P36</f>
        <v>0</v>
      </c>
      <c r="G36">
        <f>PPCL_NG!P36</f>
        <v>36.78</v>
      </c>
      <c r="H36">
        <f>PPCL_Spot!P36</f>
        <v>8.76</v>
      </c>
      <c r="I36">
        <f>Bawana_NG!P36</f>
        <v>98.06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1002.0817786703931</v>
      </c>
      <c r="P36" s="77">
        <v>118.52451246906531</v>
      </c>
      <c r="Q36" s="77">
        <v>29.86</v>
      </c>
      <c r="R36" s="80">
        <v>39</v>
      </c>
      <c r="S36" s="80">
        <v>0</v>
      </c>
      <c r="T36" s="78">
        <f>SUMPRODUCT(LTA!F36:AJ36,LTA!F$101:AJ$101,LTA!F$103:AJ$103)</f>
        <v>131.1</v>
      </c>
      <c r="U36" s="78">
        <f>SUMPRODUCT(LTA!F36:AJ36,LTA!F$102:AJ$102,LTA!F$103:AJ$103)</f>
        <v>86.63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126.77</v>
      </c>
      <c r="AB36" s="117">
        <f>-STOA!N36</f>
        <v>0</v>
      </c>
      <c r="AC36">
        <f t="shared" si="0"/>
        <v>16.913681848787238</v>
      </c>
      <c r="AD36">
        <f t="shared" si="1"/>
        <v>1447.0714060747018</v>
      </c>
      <c r="AE36">
        <f>'IDT-1'!B36</f>
        <v>0</v>
      </c>
      <c r="AF36" s="26"/>
      <c r="AG36">
        <f t="shared" si="2"/>
        <v>1447.0714060747018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-228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14.418796784031052</v>
      </c>
      <c r="F37">
        <f>GT_Spot!P37</f>
        <v>0</v>
      </c>
      <c r="G37">
        <f>PPCL_NG!P37</f>
        <v>36.78</v>
      </c>
      <c r="H37">
        <f>PPCL_Spot!P37</f>
        <v>6.8925527973323453</v>
      </c>
      <c r="I37">
        <f>Bawana_NG!P37</f>
        <v>98.06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997.00533504055193</v>
      </c>
      <c r="P37" s="77">
        <v>118.52451246906531</v>
      </c>
      <c r="Q37" s="77">
        <v>29.86</v>
      </c>
      <c r="R37" s="80">
        <v>39</v>
      </c>
      <c r="S37" s="80">
        <v>0</v>
      </c>
      <c r="T37" s="78">
        <f>SUMPRODUCT(LTA!F37:AJ37,LTA!F$101:AJ$101,LTA!F$103:AJ$103)</f>
        <v>159.69999999999999</v>
      </c>
      <c r="U37" s="78">
        <f>SUMPRODUCT(LTA!F37:AJ37,LTA!F$102:AJ$102,LTA!F$103:AJ$103)</f>
        <v>71.429999999999993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129.57</v>
      </c>
      <c r="AB37" s="117">
        <f>-STOA!N37</f>
        <v>0</v>
      </c>
      <c r="AC37">
        <f t="shared" si="0"/>
        <v>17.341382582826778</v>
      </c>
      <c r="AD37">
        <f t="shared" si="1"/>
        <v>1416.8998145081537</v>
      </c>
      <c r="AE37">
        <f>'IDT-1'!B37</f>
        <v>0</v>
      </c>
      <c r="AF37" s="26"/>
      <c r="AG37">
        <f t="shared" si="2"/>
        <v>1416.8998145081537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-267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14.418796784031052</v>
      </c>
      <c r="F38">
        <f>GT_Spot!P38</f>
        <v>0</v>
      </c>
      <c r="G38">
        <f>PPCL_NG!P38</f>
        <v>36.78</v>
      </c>
      <c r="H38">
        <f>PPCL_Spot!P38</f>
        <v>8.76</v>
      </c>
      <c r="I38">
        <f>Bawana_NG!P38</f>
        <v>98.06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993.62739074455192</v>
      </c>
      <c r="P38" s="77">
        <v>118.52451246906531</v>
      </c>
      <c r="Q38" s="77">
        <v>29.86</v>
      </c>
      <c r="R38" s="80">
        <v>39</v>
      </c>
      <c r="S38" s="80">
        <v>0</v>
      </c>
      <c r="T38" s="78">
        <f>SUMPRODUCT(LTA!F38:AJ38,LTA!F$101:AJ$101,LTA!F$103:AJ$103)</f>
        <v>183.19</v>
      </c>
      <c r="U38" s="78">
        <f>SUMPRODUCT(LTA!F38:AJ38,LTA!F$102:AJ$102,LTA!F$103:AJ$103)</f>
        <v>62.19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133.07</v>
      </c>
      <c r="AB38" s="117">
        <f>-STOA!N38</f>
        <v>0</v>
      </c>
      <c r="AC38">
        <f t="shared" si="0"/>
        <v>17.3955089331835</v>
      </c>
      <c r="AD38">
        <f t="shared" si="1"/>
        <v>1443.0851910644647</v>
      </c>
      <c r="AE38">
        <f>'IDT-1'!B38</f>
        <v>0</v>
      </c>
      <c r="AF38" s="26"/>
      <c r="AG38">
        <f t="shared" si="2"/>
        <v>1443.0851910644647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-257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14.300609925145549</v>
      </c>
      <c r="F39">
        <f>GT_Spot!P39</f>
        <v>0</v>
      </c>
      <c r="G39">
        <f>PPCL_NG!P39</f>
        <v>36.78</v>
      </c>
      <c r="H39">
        <f>PPCL_Spot!P39</f>
        <v>8.76</v>
      </c>
      <c r="I39">
        <f>Bawana_NG!P39</f>
        <v>98.06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1003.4742893197518</v>
      </c>
      <c r="P39" s="77">
        <v>118.52451246906531</v>
      </c>
      <c r="Q39" s="77">
        <v>29.86</v>
      </c>
      <c r="R39" s="80">
        <v>39</v>
      </c>
      <c r="S39" s="80">
        <v>0</v>
      </c>
      <c r="T39" s="78">
        <f>SUMPRODUCT(LTA!F39:AJ39,LTA!F$101:AJ$101,LTA!F$103:AJ$103)</f>
        <v>209.20999999999998</v>
      </c>
      <c r="U39" s="78">
        <f>SUMPRODUCT(LTA!F39:AJ39,LTA!F$102:AJ$102,LTA!F$103:AJ$103)</f>
        <v>54.33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135.16999999999999</v>
      </c>
      <c r="AB39" s="117">
        <f>-STOA!N39</f>
        <v>0</v>
      </c>
      <c r="AC39">
        <f t="shared" si="0"/>
        <v>17.206625092655106</v>
      </c>
      <c r="AD39">
        <f t="shared" si="1"/>
        <v>1524.2627866213074</v>
      </c>
      <c r="AE39">
        <f>'IDT-1'!B39</f>
        <v>0</v>
      </c>
      <c r="AF39" s="26"/>
      <c r="AG39">
        <f t="shared" si="2"/>
        <v>1524.2627866213074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-206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13.296635300826917</v>
      </c>
      <c r="F40">
        <f>GT_Spot!P40</f>
        <v>0</v>
      </c>
      <c r="G40">
        <f>PPCL_NG!P40</f>
        <v>36.78</v>
      </c>
      <c r="H40">
        <f>PPCL_Spot!P40</f>
        <v>8.76</v>
      </c>
      <c r="I40">
        <f>Bawana_NG!P40</f>
        <v>98.06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1003.4841994285518</v>
      </c>
      <c r="P40" s="77">
        <v>118.52451246906531</v>
      </c>
      <c r="Q40" s="77">
        <v>29.86</v>
      </c>
      <c r="R40" s="80">
        <v>39</v>
      </c>
      <c r="S40" s="80">
        <v>0</v>
      </c>
      <c r="T40" s="78">
        <f>SUMPRODUCT(LTA!F40:AJ40,LTA!F$101:AJ$101,LTA!F$103:AJ$103)</f>
        <v>228.85999999999999</v>
      </c>
      <c r="U40" s="78">
        <f>SUMPRODUCT(LTA!F40:AJ40,LTA!F$102:AJ$102,LTA!F$103:AJ$103)</f>
        <v>49.089999999999996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136.57</v>
      </c>
      <c r="AB40" s="117">
        <f>-STOA!N40</f>
        <v>0</v>
      </c>
      <c r="AC40">
        <f t="shared" si="0"/>
        <v>17.141686519430245</v>
      </c>
      <c r="AD40">
        <f t="shared" si="1"/>
        <v>1561.1436606790135</v>
      </c>
      <c r="AE40">
        <f>'IDT-1'!B40</f>
        <v>0</v>
      </c>
      <c r="AF40" s="26"/>
      <c r="AG40">
        <f t="shared" si="2"/>
        <v>1561.1436606790135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-184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13.296635300826917</v>
      </c>
      <c r="F41">
        <f>GT_Spot!P41</f>
        <v>0</v>
      </c>
      <c r="G41">
        <f>PPCL_NG!P41</f>
        <v>36.78</v>
      </c>
      <c r="H41">
        <f>PPCL_Spot!P41</f>
        <v>8.1100000000000012</v>
      </c>
      <c r="I41">
        <f>Bawana_NG!P41</f>
        <v>98.06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1000.8672860437368</v>
      </c>
      <c r="P41" s="77">
        <v>118.52451246906531</v>
      </c>
      <c r="Q41" s="77">
        <v>29.86</v>
      </c>
      <c r="R41" s="80">
        <v>39</v>
      </c>
      <c r="S41" s="80">
        <v>0</v>
      </c>
      <c r="T41" s="78">
        <f>SUMPRODUCT(LTA!F41:AJ41,LTA!F$101:AJ$101,LTA!F$103:AJ$103)</f>
        <v>252.15</v>
      </c>
      <c r="U41" s="78">
        <f>SUMPRODUCT(LTA!F41:AJ41,LTA!F$102:AJ$102,LTA!F$103:AJ$103)</f>
        <v>32.65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138.66999999999999</v>
      </c>
      <c r="AB41" s="117">
        <f>-STOA!N41</f>
        <v>0</v>
      </c>
      <c r="AC41">
        <f t="shared" si="0"/>
        <v>16.996378876155578</v>
      </c>
      <c r="AD41">
        <f t="shared" si="1"/>
        <v>1588.9720549374736</v>
      </c>
      <c r="AE41">
        <f>'IDT-1'!B41</f>
        <v>0</v>
      </c>
      <c r="AF41" s="26"/>
      <c r="AG41">
        <f t="shared" si="2"/>
        <v>1588.9720549374736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-162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13.296635300826917</v>
      </c>
      <c r="F42">
        <f>GT_Spot!P42</f>
        <v>0</v>
      </c>
      <c r="G42">
        <f>PPCL_NG!P42</f>
        <v>36.78</v>
      </c>
      <c r="H42">
        <f>PPCL_Spot!P42</f>
        <v>8.1100000000000012</v>
      </c>
      <c r="I42">
        <f>Bawana_NG!P42</f>
        <v>98.06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1000.859633862137</v>
      </c>
      <c r="P42" s="77">
        <v>118.52451246906531</v>
      </c>
      <c r="Q42" s="77">
        <v>29.86</v>
      </c>
      <c r="R42" s="80">
        <v>39</v>
      </c>
      <c r="S42" s="80">
        <v>0</v>
      </c>
      <c r="T42" s="78">
        <f>SUMPRODUCT(LTA!F42:AJ42,LTA!F$101:AJ$101,LTA!F$103:AJ$103)</f>
        <v>273.64999999999998</v>
      </c>
      <c r="U42" s="78">
        <f>SUMPRODUCT(LTA!F42:AJ42,LTA!F$102:AJ$102,LTA!F$103:AJ$103)</f>
        <v>33.6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141.47</v>
      </c>
      <c r="AB42" s="117">
        <f>-STOA!N42</f>
        <v>0</v>
      </c>
      <c r="AC42">
        <f t="shared" si="0"/>
        <v>17.138608389257744</v>
      </c>
      <c r="AD42">
        <f t="shared" si="1"/>
        <v>1623.0721732427714</v>
      </c>
      <c r="AE42">
        <f>'IDT-1'!B42</f>
        <v>0</v>
      </c>
      <c r="AF42" s="26"/>
      <c r="AG42">
        <f t="shared" si="2"/>
        <v>1623.0721732427714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-153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13.296635300826917</v>
      </c>
      <c r="F43">
        <f>GT_Spot!P43</f>
        <v>0</v>
      </c>
      <c r="G43">
        <f>PPCL_NG!P43</f>
        <v>36.78</v>
      </c>
      <c r="H43">
        <f>PPCL_Spot!P43</f>
        <v>5.477510222626079</v>
      </c>
      <c r="I43">
        <f>Bawana_NG!P43</f>
        <v>96.499999999999986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1003.4849471549161</v>
      </c>
      <c r="P43" s="77">
        <v>118.52451246906531</v>
      </c>
      <c r="Q43" s="77">
        <v>29.86</v>
      </c>
      <c r="R43" s="80">
        <v>39</v>
      </c>
      <c r="S43" s="80">
        <v>0</v>
      </c>
      <c r="T43" s="78">
        <f>SUMPRODUCT(LTA!F43:AJ43,LTA!F$101:AJ$101,LTA!F$103:AJ$103)</f>
        <v>295.76</v>
      </c>
      <c r="U43" s="78">
        <f>SUMPRODUCT(LTA!F43:AJ43,LTA!F$102:AJ$102,LTA!F$103:AJ$103)</f>
        <v>34.79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142.87</v>
      </c>
      <c r="AB43" s="117">
        <f>-STOA!N43</f>
        <v>0</v>
      </c>
      <c r="AC43">
        <f t="shared" si="0"/>
        <v>17.626277316903554</v>
      </c>
      <c r="AD43">
        <f t="shared" si="1"/>
        <v>1613.7173278305306</v>
      </c>
      <c r="AE43">
        <f>'IDT-1'!B43</f>
        <v>0</v>
      </c>
      <c r="AF43" s="26"/>
      <c r="AG43">
        <f t="shared" si="2"/>
        <v>1613.7173278305306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-185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13.296635300826917</v>
      </c>
      <c r="F44">
        <f>GT_Spot!P44</f>
        <v>0</v>
      </c>
      <c r="G44">
        <f>PPCL_NG!P44</f>
        <v>36.78</v>
      </c>
      <c r="H44">
        <f>PPCL_Spot!P44</f>
        <v>7.14</v>
      </c>
      <c r="I44">
        <f>Bawana_NG!P44</f>
        <v>96.499999999999986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1003.4512025405163</v>
      </c>
      <c r="P44" s="77">
        <v>118.52451246906531</v>
      </c>
      <c r="Q44" s="77">
        <v>29.86</v>
      </c>
      <c r="R44" s="80">
        <v>39</v>
      </c>
      <c r="S44" s="80">
        <v>0</v>
      </c>
      <c r="T44" s="78">
        <f>SUMPRODUCT(LTA!F44:AJ44,LTA!F$101:AJ$101,LTA!F$103:AJ$103)</f>
        <v>315.08</v>
      </c>
      <c r="U44" s="78">
        <f>SUMPRODUCT(LTA!F44:AJ44,LTA!F$102:AJ$102,LTA!F$103:AJ$103)</f>
        <v>34.93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144.97</v>
      </c>
      <c r="AB44" s="117">
        <f>-STOA!N44</f>
        <v>0</v>
      </c>
      <c r="AC44">
        <f t="shared" si="0"/>
        <v>17.501847556016504</v>
      </c>
      <c r="AD44">
        <f t="shared" si="1"/>
        <v>1674.030502754392</v>
      </c>
      <c r="AE44">
        <f>'IDT-1'!B44</f>
        <v>0</v>
      </c>
      <c r="AF44" s="26"/>
      <c r="AG44">
        <f t="shared" si="2"/>
        <v>1674.030502754392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-148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13.296635300826917</v>
      </c>
      <c r="F45">
        <f>GT_Spot!P45</f>
        <v>0</v>
      </c>
      <c r="G45">
        <f>PPCL_NG!P45</f>
        <v>36.78</v>
      </c>
      <c r="H45">
        <f>PPCL_Spot!P45</f>
        <v>7.14</v>
      </c>
      <c r="I45">
        <f>Bawana_NG!P45</f>
        <v>96.499999999999986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1010.6223908189369</v>
      </c>
      <c r="P45" s="77">
        <v>118.52451246906531</v>
      </c>
      <c r="Q45" s="77">
        <v>29.86</v>
      </c>
      <c r="R45" s="80">
        <v>39</v>
      </c>
      <c r="S45" s="80">
        <v>0</v>
      </c>
      <c r="T45" s="78">
        <f>SUMPRODUCT(LTA!F45:AJ45,LTA!F$101:AJ$101,LTA!F$103:AJ$103)</f>
        <v>326.14999999999998</v>
      </c>
      <c r="U45" s="78">
        <f>SUMPRODUCT(LTA!F45:AJ45,LTA!F$102:AJ$102,LTA!F$103:AJ$103)</f>
        <v>33.96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146.37</v>
      </c>
      <c r="AB45" s="117">
        <f>-STOA!N45</f>
        <v>0</v>
      </c>
      <c r="AC45">
        <f t="shared" si="0"/>
        <v>17.497469589944892</v>
      </c>
      <c r="AD45">
        <f t="shared" si="1"/>
        <v>1711.7060689988841</v>
      </c>
      <c r="AE45">
        <f>'IDT-1'!B45</f>
        <v>0</v>
      </c>
      <c r="AF45" s="26"/>
      <c r="AG45">
        <f t="shared" si="2"/>
        <v>1711.7060689988841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-129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13.296635300826917</v>
      </c>
      <c r="F46">
        <f>GT_Spot!P46</f>
        <v>0</v>
      </c>
      <c r="G46">
        <f>PPCL_NG!P46</f>
        <v>36.78</v>
      </c>
      <c r="H46">
        <f>PPCL_Spot!P46</f>
        <v>7.14</v>
      </c>
      <c r="I46">
        <f>Bawana_NG!P46</f>
        <v>96.499999999999986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1016.200383660537</v>
      </c>
      <c r="P46" s="77">
        <v>118.52451246906531</v>
      </c>
      <c r="Q46" s="77">
        <v>29.86</v>
      </c>
      <c r="R46" s="80">
        <v>39</v>
      </c>
      <c r="S46" s="80">
        <v>0</v>
      </c>
      <c r="T46" s="78">
        <f>SUMPRODUCT(LTA!F46:AJ46,LTA!F$101:AJ$101,LTA!F$103:AJ$103)</f>
        <v>326.76</v>
      </c>
      <c r="U46" s="78">
        <f>SUMPRODUCT(LTA!F46:AJ46,LTA!F$102:AJ$102,LTA!F$103:AJ$103)</f>
        <v>32.26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147.76999999999998</v>
      </c>
      <c r="AB46" s="117">
        <f>-STOA!N46</f>
        <v>0</v>
      </c>
      <c r="AC46">
        <f t="shared" si="0"/>
        <v>17.504893289339996</v>
      </c>
      <c r="AD46">
        <f t="shared" si="1"/>
        <v>1722.586638141089</v>
      </c>
      <c r="AE46">
        <f>'IDT-1'!B46</f>
        <v>0</v>
      </c>
      <c r="AF46" s="26"/>
      <c r="AG46">
        <f t="shared" si="2"/>
        <v>1722.586638141089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-124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11.80444242973708</v>
      </c>
      <c r="F47">
        <f>GT_Spot!P47</f>
        <v>0</v>
      </c>
      <c r="G47">
        <f>PPCL_NG!P47</f>
        <v>36.78</v>
      </c>
      <c r="H47">
        <f>PPCL_Spot!P47</f>
        <v>7.14</v>
      </c>
      <c r="I47">
        <f>Bawana_NG!P47</f>
        <v>96.499999999999986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1017.2645173877371</v>
      </c>
      <c r="P47" s="77">
        <v>118.52451246906531</v>
      </c>
      <c r="Q47" s="77">
        <v>29.86</v>
      </c>
      <c r="R47" s="80">
        <v>39</v>
      </c>
      <c r="S47" s="80">
        <v>0</v>
      </c>
      <c r="T47" s="78">
        <f>SUMPRODUCT(LTA!F47:AJ47,LTA!F$101:AJ$101,LTA!F$103:AJ$103)</f>
        <v>332.43</v>
      </c>
      <c r="U47" s="78">
        <f>SUMPRODUCT(LTA!F47:AJ47,LTA!F$102:AJ$102,LTA!F$103:AJ$103)</f>
        <v>57.12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147.76999999999998</v>
      </c>
      <c r="AB47" s="117">
        <f>-STOA!N47</f>
        <v>0</v>
      </c>
      <c r="AC47">
        <f t="shared" si="0"/>
        <v>18.071646704628407</v>
      </c>
      <c r="AD47">
        <f t="shared" si="1"/>
        <v>1718.1218255819108</v>
      </c>
      <c r="AE47">
        <f>'IDT-1'!B47</f>
        <v>0</v>
      </c>
      <c r="AF47" s="26"/>
      <c r="AG47">
        <f t="shared" si="2"/>
        <v>1718.1218255819108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-158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11.80444242973708</v>
      </c>
      <c r="F48">
        <f>GT_Spot!P48</f>
        <v>0</v>
      </c>
      <c r="G48">
        <f>PPCL_NG!P48</f>
        <v>36.78</v>
      </c>
      <c r="H48">
        <f>PPCL_Spot!P48</f>
        <v>5.84</v>
      </c>
      <c r="I48">
        <f>Bawana_NG!P48</f>
        <v>96.499999999999986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1017.2598759221369</v>
      </c>
      <c r="P48" s="77">
        <v>118.52451246906531</v>
      </c>
      <c r="Q48" s="77">
        <v>29.86</v>
      </c>
      <c r="R48" s="80">
        <v>39</v>
      </c>
      <c r="S48" s="80">
        <v>0</v>
      </c>
      <c r="T48" s="78">
        <f>SUMPRODUCT(LTA!F48:AJ48,LTA!F$101:AJ$101,LTA!F$103:AJ$103)</f>
        <v>338.36</v>
      </c>
      <c r="U48" s="78">
        <f>SUMPRODUCT(LTA!F48:AJ48,LTA!F$102:AJ$102,LTA!F$103:AJ$103)</f>
        <v>60.19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147.76999999999998</v>
      </c>
      <c r="AB48" s="117">
        <f>-STOA!N48</f>
        <v>0</v>
      </c>
      <c r="AC48">
        <f t="shared" si="0"/>
        <v>17.810875141409902</v>
      </c>
      <c r="AD48">
        <f t="shared" si="1"/>
        <v>1763.0779556795294</v>
      </c>
      <c r="AE48">
        <f>'IDT-1'!B48</f>
        <v>0</v>
      </c>
      <c r="AF48" s="26"/>
      <c r="AG48">
        <f t="shared" si="2"/>
        <v>1763.0779556795294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-121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11.80444242973708</v>
      </c>
      <c r="F49">
        <f>GT_Spot!P49</f>
        <v>0</v>
      </c>
      <c r="G49">
        <f>PPCL_NG!P49</f>
        <v>36.78</v>
      </c>
      <c r="H49">
        <f>PPCL_Spot!P49</f>
        <v>5.84</v>
      </c>
      <c r="I49">
        <f>Bawana_NG!P49</f>
        <v>96.499999999999986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1007.9384615069163</v>
      </c>
      <c r="P49" s="77">
        <v>118.52451246906531</v>
      </c>
      <c r="Q49" s="77">
        <v>29.86</v>
      </c>
      <c r="R49" s="80">
        <v>39</v>
      </c>
      <c r="S49" s="80">
        <v>0</v>
      </c>
      <c r="T49" s="78">
        <f>SUMPRODUCT(LTA!F49:AJ49,LTA!F$101:AJ$101,LTA!F$103:AJ$103)</f>
        <v>338.52</v>
      </c>
      <c r="U49" s="78">
        <f>SUMPRODUCT(LTA!F49:AJ49,LTA!F$102:AJ$102,LTA!F$103:AJ$103)</f>
        <v>62.07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147.76999999999998</v>
      </c>
      <c r="AB49" s="117">
        <f>-STOA!N49</f>
        <v>0</v>
      </c>
      <c r="AC49">
        <f t="shared" si="0"/>
        <v>18.110801922965965</v>
      </c>
      <c r="AD49">
        <f t="shared" si="1"/>
        <v>1714.4966144827524</v>
      </c>
      <c r="AE49">
        <f>'IDT-1'!B49</f>
        <v>0</v>
      </c>
      <c r="AF49" s="26"/>
      <c r="AG49">
        <f t="shared" si="2"/>
        <v>1714.4966144827524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-162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11.80444242973708</v>
      </c>
      <c r="F50">
        <f>GT_Spot!P50</f>
        <v>0</v>
      </c>
      <c r="G50">
        <f>PPCL_NG!P50</f>
        <v>36.78</v>
      </c>
      <c r="H50">
        <f>PPCL_Spot!P50</f>
        <v>5.84</v>
      </c>
      <c r="I50">
        <f>Bawana_NG!P50</f>
        <v>96.499999999999986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1007.9779767701162</v>
      </c>
      <c r="P50" s="77">
        <v>118.52451246906531</v>
      </c>
      <c r="Q50" s="77">
        <v>29.86</v>
      </c>
      <c r="R50" s="80">
        <v>39</v>
      </c>
      <c r="S50" s="80">
        <v>0</v>
      </c>
      <c r="T50" s="78">
        <f>SUMPRODUCT(LTA!F50:AJ50,LTA!F$101:AJ$101,LTA!F$103:AJ$103)</f>
        <v>339.86</v>
      </c>
      <c r="U50" s="78">
        <f>SUMPRODUCT(LTA!F50:AJ50,LTA!F$102:AJ$102,LTA!F$103:AJ$103)</f>
        <v>64.040000000000006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148.47</v>
      </c>
      <c r="AB50" s="117">
        <f>-STOA!N50</f>
        <v>0</v>
      </c>
      <c r="AC50">
        <f t="shared" si="0"/>
        <v>17.906728214182852</v>
      </c>
      <c r="AD50">
        <f t="shared" si="1"/>
        <v>1745.7502034547358</v>
      </c>
      <c r="AE50">
        <f>'IDT-1'!B50</f>
        <v>0</v>
      </c>
      <c r="AF50" s="26"/>
      <c r="AG50">
        <f t="shared" si="2"/>
        <v>1745.7502034547358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-135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11.80444242973708</v>
      </c>
      <c r="F51">
        <f>GT_Spot!P51</f>
        <v>0</v>
      </c>
      <c r="G51">
        <f>PPCL_NG!P51</f>
        <v>36.78</v>
      </c>
      <c r="H51">
        <f>PPCL_Spot!P51</f>
        <v>5.19</v>
      </c>
      <c r="I51">
        <f>Bawana_NG!P51</f>
        <v>93.39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1007.0812864797369</v>
      </c>
      <c r="P51" s="77">
        <v>118.52451246906531</v>
      </c>
      <c r="Q51" s="77">
        <v>29.86</v>
      </c>
      <c r="R51" s="80">
        <v>39</v>
      </c>
      <c r="S51" s="80">
        <v>0</v>
      </c>
      <c r="T51" s="78">
        <f>SUMPRODUCT(LTA!F51:AJ51,LTA!F$101:AJ$101,LTA!F$103:AJ$103)</f>
        <v>346.2</v>
      </c>
      <c r="U51" s="78">
        <f>SUMPRODUCT(LTA!F51:AJ51,LTA!F$102:AJ$102,LTA!F$103:AJ$103)</f>
        <v>70.27000000000001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149.16999999999999</v>
      </c>
      <c r="AB51" s="117">
        <f>-STOA!N51</f>
        <v>0</v>
      </c>
      <c r="AC51">
        <f t="shared" si="0"/>
        <v>18.408675460692894</v>
      </c>
      <c r="AD51">
        <f t="shared" si="1"/>
        <v>1705.8615659178465</v>
      </c>
      <c r="AE51">
        <f>'IDT-1'!B51</f>
        <v>0</v>
      </c>
      <c r="AF51" s="26"/>
      <c r="AG51">
        <f t="shared" si="2"/>
        <v>1705.8615659178465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-183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11.80444242973708</v>
      </c>
      <c r="F52">
        <f>GT_Spot!P52</f>
        <v>0</v>
      </c>
      <c r="G52">
        <f>PPCL_NG!P52</f>
        <v>36.78</v>
      </c>
      <c r="H52">
        <f>PPCL_Spot!P52</f>
        <v>5.19</v>
      </c>
      <c r="I52">
        <f>Bawana_NG!P52</f>
        <v>93.39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1007.1274499133369</v>
      </c>
      <c r="P52" s="77">
        <v>118.52451246906531</v>
      </c>
      <c r="Q52" s="77">
        <v>29.86</v>
      </c>
      <c r="R52" s="80">
        <v>39</v>
      </c>
      <c r="S52" s="80">
        <v>0</v>
      </c>
      <c r="T52" s="78">
        <f>SUMPRODUCT(LTA!F52:AJ52,LTA!F$101:AJ$101,LTA!F$103:AJ$103)</f>
        <v>342.61</v>
      </c>
      <c r="U52" s="78">
        <f>SUMPRODUCT(LTA!F52:AJ52,LTA!F$102:AJ$102,LTA!F$103:AJ$103)</f>
        <v>74.48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151.26999999999998</v>
      </c>
      <c r="AB52" s="117">
        <f>-STOA!N52</f>
        <v>0</v>
      </c>
      <c r="AC52">
        <f t="shared" si="0"/>
        <v>18.264333275986857</v>
      </c>
      <c r="AD52">
        <f t="shared" si="1"/>
        <v>1727.7720715361522</v>
      </c>
      <c r="AE52">
        <f>'IDT-1'!B52</f>
        <v>0</v>
      </c>
      <c r="AF52" s="26"/>
      <c r="AG52">
        <f t="shared" si="2"/>
        <v>1727.7720715361522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-164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11.80444242973708</v>
      </c>
      <c r="F53">
        <f>GT_Spot!P53</f>
        <v>0</v>
      </c>
      <c r="G53">
        <f>PPCL_NG!P53</f>
        <v>36.78</v>
      </c>
      <c r="H53">
        <f>PPCL_Spot!P53</f>
        <v>5.19</v>
      </c>
      <c r="I53">
        <f>Bawana_NG!P53</f>
        <v>93.39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1007.9468662795883</v>
      </c>
      <c r="P53" s="77">
        <v>101.00000000000001</v>
      </c>
      <c r="Q53" s="77">
        <v>29.86</v>
      </c>
      <c r="R53" s="80">
        <v>39</v>
      </c>
      <c r="S53" s="80">
        <v>0</v>
      </c>
      <c r="T53" s="78">
        <f>SUMPRODUCT(LTA!F53:AJ53,LTA!F$101:AJ$101,LTA!F$103:AJ$103)</f>
        <v>343.63</v>
      </c>
      <c r="U53" s="78">
        <f>SUMPRODUCT(LTA!F53:AJ53,LTA!F$102:AJ$102,LTA!F$103:AJ$103)</f>
        <v>47.11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152.66999999999999</v>
      </c>
      <c r="AB53" s="117">
        <f>-STOA!N53</f>
        <v>0</v>
      </c>
      <c r="AC53">
        <f t="shared" si="0"/>
        <v>17.951037195415267</v>
      </c>
      <c r="AD53">
        <f t="shared" si="1"/>
        <v>1680.4302715139099</v>
      </c>
      <c r="AE53">
        <f>'IDT-1'!B53</f>
        <v>0</v>
      </c>
      <c r="AF53" s="26"/>
      <c r="AG53">
        <f t="shared" si="2"/>
        <v>1680.4302715139099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-170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11.447337278106509</v>
      </c>
      <c r="F54">
        <f>GT_Spot!P54</f>
        <v>0</v>
      </c>
      <c r="G54">
        <f>PPCL_NG!P54</f>
        <v>36.78</v>
      </c>
      <c r="H54">
        <f>PPCL_Spot!P54</f>
        <v>5.19</v>
      </c>
      <c r="I54">
        <f>Bawana_NG!P54</f>
        <v>93.39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1002.3360072235885</v>
      </c>
      <c r="P54" s="77">
        <v>101.00000000000001</v>
      </c>
      <c r="Q54" s="77">
        <v>29.86</v>
      </c>
      <c r="R54" s="80">
        <v>39</v>
      </c>
      <c r="S54" s="80">
        <v>0</v>
      </c>
      <c r="T54" s="78">
        <f>SUMPRODUCT(LTA!F54:AJ54,LTA!F$101:AJ$101,LTA!F$103:AJ$103)</f>
        <v>346.52</v>
      </c>
      <c r="U54" s="78">
        <f>SUMPRODUCT(LTA!F54:AJ54,LTA!F$102:AJ$102,LTA!F$103:AJ$103)</f>
        <v>47.28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152.66999999999999</v>
      </c>
      <c r="AB54" s="117">
        <f>-STOA!N54</f>
        <v>0</v>
      </c>
      <c r="AC54">
        <f t="shared" si="0"/>
        <v>17.92544711038812</v>
      </c>
      <c r="AD54">
        <f t="shared" si="1"/>
        <v>1677.5478973913068</v>
      </c>
      <c r="AE54">
        <f>'IDT-1'!B54</f>
        <v>0</v>
      </c>
      <c r="AF54" s="26"/>
      <c r="AG54">
        <f t="shared" si="2"/>
        <v>1677.5478973913068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-170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11.447337278106509</v>
      </c>
      <c r="F55">
        <f>GT_Spot!P55</f>
        <v>0</v>
      </c>
      <c r="G55">
        <f>PPCL_NG!P55</f>
        <v>36.78</v>
      </c>
      <c r="H55">
        <f>PPCL_Spot!P55</f>
        <v>5.19</v>
      </c>
      <c r="I55">
        <f>Bawana_NG!P55</f>
        <v>74.999999999999986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885.7461225246102</v>
      </c>
      <c r="P55" s="77">
        <v>101.00000000000001</v>
      </c>
      <c r="Q55" s="77">
        <v>29.86</v>
      </c>
      <c r="R55" s="80">
        <v>39</v>
      </c>
      <c r="S55" s="80">
        <v>0</v>
      </c>
      <c r="T55" s="78">
        <f>SUMPRODUCT(LTA!F55:AJ55,LTA!F$101:AJ$101,LTA!F$103:AJ$103)</f>
        <v>342.61</v>
      </c>
      <c r="U55" s="78">
        <f>SUMPRODUCT(LTA!F55:AJ55,LTA!F$102:AJ$102,LTA!F$103:AJ$103)</f>
        <v>47.35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152.66999999999999</v>
      </c>
      <c r="AB55" s="117">
        <f>-STOA!N55</f>
        <v>0</v>
      </c>
      <c r="AC55">
        <f t="shared" si="0"/>
        <v>16.206656983794172</v>
      </c>
      <c r="AD55">
        <f t="shared" si="1"/>
        <v>1596.4468028189224</v>
      </c>
      <c r="AE55">
        <f>'IDT-1'!B55</f>
        <v>0</v>
      </c>
      <c r="AF55" s="26"/>
      <c r="AG55">
        <f t="shared" si="2"/>
        <v>1596.4468028189224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-114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11.447337278106509</v>
      </c>
      <c r="F56">
        <f>GT_Spot!P56</f>
        <v>0</v>
      </c>
      <c r="G56">
        <f>PPCL_NG!P56</f>
        <v>36.78</v>
      </c>
      <c r="H56">
        <f>PPCL_Spot!P56</f>
        <v>5.19</v>
      </c>
      <c r="I56">
        <f>Bawana_NG!P56</f>
        <v>74.999999999999986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872.52660407102303</v>
      </c>
      <c r="P56" s="77">
        <v>101.00000000000001</v>
      </c>
      <c r="Q56" s="77">
        <v>29.86</v>
      </c>
      <c r="R56" s="80">
        <v>39</v>
      </c>
      <c r="S56" s="80">
        <v>0</v>
      </c>
      <c r="T56" s="78">
        <f>SUMPRODUCT(LTA!F56:AJ56,LTA!F$101:AJ$101,LTA!F$103:AJ$103)</f>
        <v>342.36</v>
      </c>
      <c r="U56" s="78">
        <f>SUMPRODUCT(LTA!F56:AJ56,LTA!F$102:AJ$102,LTA!F$103:AJ$103)</f>
        <v>47.98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152.66999999999999</v>
      </c>
      <c r="AB56" s="117">
        <f>-STOA!N56</f>
        <v>0</v>
      </c>
      <c r="AC56">
        <f t="shared" si="0"/>
        <v>15.871716033347724</v>
      </c>
      <c r="AD56">
        <f t="shared" si="1"/>
        <v>1608.9422253157818</v>
      </c>
      <c r="AE56">
        <f>'IDT-1'!B56</f>
        <v>0</v>
      </c>
      <c r="AF56" s="26"/>
      <c r="AG56">
        <f t="shared" si="2"/>
        <v>1608.9422253157818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-89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11.447337278106509</v>
      </c>
      <c r="F57">
        <f>GT_Spot!P57</f>
        <v>0</v>
      </c>
      <c r="G57">
        <f>PPCL_NG!P57</f>
        <v>36.78</v>
      </c>
      <c r="H57">
        <f>PPCL_Spot!P57</f>
        <v>5.19</v>
      </c>
      <c r="I57">
        <f>Bawana_NG!P57</f>
        <v>74.999999999999986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901.07452136813299</v>
      </c>
      <c r="P57" s="77">
        <v>101.00000000000001</v>
      </c>
      <c r="Q57" s="77">
        <v>29.86</v>
      </c>
      <c r="R57" s="80">
        <v>39</v>
      </c>
      <c r="S57" s="80">
        <v>0</v>
      </c>
      <c r="T57" s="78">
        <f>SUMPRODUCT(LTA!F57:AJ57,LTA!F$101:AJ$101,LTA!F$103:AJ$103)</f>
        <v>346.27</v>
      </c>
      <c r="U57" s="78">
        <f>SUMPRODUCT(LTA!F57:AJ57,LTA!F$102:AJ$102,LTA!F$103:AJ$103)</f>
        <v>43.589999999999996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152.66999999999999</v>
      </c>
      <c r="AB57" s="117">
        <f>-STOA!N57</f>
        <v>0</v>
      </c>
      <c r="AC57">
        <f t="shared" si="0"/>
        <v>15.772466732196673</v>
      </c>
      <c r="AD57">
        <f t="shared" si="1"/>
        <v>1676.1093919140428</v>
      </c>
      <c r="AE57">
        <f>'IDT-1'!B57</f>
        <v>0</v>
      </c>
      <c r="AF57" s="26"/>
      <c r="AG57">
        <f t="shared" si="2"/>
        <v>1676.1093919140428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-50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11.447337278106509</v>
      </c>
      <c r="F58">
        <f>GT_Spot!P58</f>
        <v>0</v>
      </c>
      <c r="G58">
        <f>PPCL_NG!P58</f>
        <v>36.78</v>
      </c>
      <c r="H58">
        <f>PPCL_Spot!P58</f>
        <v>5.19</v>
      </c>
      <c r="I58">
        <f>Bawana_NG!P58</f>
        <v>74.999999999999986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918.79612960315796</v>
      </c>
      <c r="P58" s="77">
        <v>101.00000000000001</v>
      </c>
      <c r="Q58" s="77">
        <v>29.86</v>
      </c>
      <c r="R58" s="80">
        <v>39</v>
      </c>
      <c r="S58" s="80">
        <v>0</v>
      </c>
      <c r="T58" s="78">
        <f>SUMPRODUCT(LTA!F58:AJ58,LTA!F$101:AJ$101,LTA!F$103:AJ$103)</f>
        <v>339.91999999999996</v>
      </c>
      <c r="U58" s="78">
        <f>SUMPRODUCT(LTA!F58:AJ58,LTA!F$102:AJ$102,LTA!F$103:AJ$103)</f>
        <v>46.92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152.66999999999999</v>
      </c>
      <c r="AB58" s="117">
        <f>-STOA!N58</f>
        <v>0</v>
      </c>
      <c r="AC58">
        <f t="shared" si="0"/>
        <v>15.875206502098308</v>
      </c>
      <c r="AD58">
        <f t="shared" si="1"/>
        <v>1693.7082603791662</v>
      </c>
      <c r="AE58">
        <f>'IDT-1'!B58</f>
        <v>0</v>
      </c>
      <c r="AF58" s="26"/>
      <c r="AG58">
        <f t="shared" si="2"/>
        <v>1693.7082603791662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11.447337278106509</v>
      </c>
      <c r="F59">
        <f>GT_Spot!P59</f>
        <v>0</v>
      </c>
      <c r="G59">
        <f>PPCL_NG!P59</f>
        <v>36.78</v>
      </c>
      <c r="H59">
        <f>PPCL_Spot!P59</f>
        <v>3.89</v>
      </c>
      <c r="I59">
        <f>Bawana_NG!P59</f>
        <v>74.999999999999986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911.15089165372422</v>
      </c>
      <c r="P59" s="77">
        <v>101.00000000000001</v>
      </c>
      <c r="Q59" s="77">
        <v>29.86</v>
      </c>
      <c r="R59" s="80">
        <v>39</v>
      </c>
      <c r="S59" s="80">
        <v>0</v>
      </c>
      <c r="T59" s="78">
        <f>SUMPRODUCT(LTA!F59:AJ59,LTA!F$101:AJ$101,LTA!F$103:AJ$103)</f>
        <v>338.24</v>
      </c>
      <c r="U59" s="78">
        <f>SUMPRODUCT(LTA!F59:AJ59,LTA!F$102:AJ$102,LTA!F$103:AJ$103)</f>
        <v>48.44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152.66999999999999</v>
      </c>
      <c r="AB59" s="117">
        <f>-STOA!N59</f>
        <v>0</v>
      </c>
      <c r="AC59">
        <f t="shared" si="0"/>
        <v>15.87368841460011</v>
      </c>
      <c r="AD59">
        <f t="shared" si="1"/>
        <v>1787.9545405172305</v>
      </c>
      <c r="AE59">
        <f>'IDT-1'!B59</f>
        <v>0</v>
      </c>
      <c r="AF59" s="26"/>
      <c r="AG59">
        <f t="shared" si="2"/>
        <v>1787.9545405172305</v>
      </c>
      <c r="AI59" s="75">
        <f>PXIL!H59</f>
        <v>0</v>
      </c>
      <c r="AJ59" s="75">
        <f>PXIL!N59</f>
        <v>0</v>
      </c>
      <c r="AK59" s="75">
        <f>RTM_IEX!H59</f>
        <v>56.35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11.447337278106509</v>
      </c>
      <c r="F60">
        <f>GT_Spot!P60</f>
        <v>0</v>
      </c>
      <c r="G60">
        <f>PPCL_NG!P60</f>
        <v>36.78</v>
      </c>
      <c r="H60">
        <f>PPCL_Spot!P60</f>
        <v>3.89</v>
      </c>
      <c r="I60">
        <f>Bawana_NG!P60</f>
        <v>74.999999999999986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981.54131292157388</v>
      </c>
      <c r="P60" s="77">
        <v>101.00000000000001</v>
      </c>
      <c r="Q60" s="77">
        <v>29.86</v>
      </c>
      <c r="R60" s="80">
        <v>39</v>
      </c>
      <c r="S60" s="80">
        <v>0</v>
      </c>
      <c r="T60" s="78">
        <f>SUMPRODUCT(LTA!F60:AJ60,LTA!F$101:AJ$101,LTA!F$103:AJ$103)</f>
        <v>336.12</v>
      </c>
      <c r="U60" s="78">
        <f>SUMPRODUCT(LTA!F60:AJ60,LTA!F$102:AJ$102,LTA!F$103:AJ$103)</f>
        <v>50.32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152.66999999999999</v>
      </c>
      <c r="AB60" s="117">
        <f>-STOA!N60</f>
        <v>0</v>
      </c>
      <c r="AC60">
        <f t="shared" si="0"/>
        <v>16.131884121757189</v>
      </c>
      <c r="AD60">
        <f t="shared" si="1"/>
        <v>1817.0367660779232</v>
      </c>
      <c r="AE60">
        <f>'IDT-1'!B60</f>
        <v>0</v>
      </c>
      <c r="AF60" s="26"/>
      <c r="AG60">
        <f t="shared" si="2"/>
        <v>1817.0367660779232</v>
      </c>
      <c r="AI60" s="75">
        <f>PXIL!H60</f>
        <v>0</v>
      </c>
      <c r="AJ60" s="75">
        <f>PXIL!N60</f>
        <v>0</v>
      </c>
      <c r="AK60" s="75">
        <f>RTM_IEX!H60</f>
        <v>15.54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11.447337278106509</v>
      </c>
      <c r="F61">
        <f>GT_Spot!P61</f>
        <v>0</v>
      </c>
      <c r="G61">
        <f>PPCL_NG!P61</f>
        <v>36.78</v>
      </c>
      <c r="H61">
        <f>PPCL_Spot!P61</f>
        <v>3.89</v>
      </c>
      <c r="I61">
        <f>Bawana_NG!P61</f>
        <v>93.39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1036.2230161935349</v>
      </c>
      <c r="P61" s="77">
        <v>101.00000000000001</v>
      </c>
      <c r="Q61" s="77">
        <v>29.86</v>
      </c>
      <c r="R61" s="80">
        <v>39</v>
      </c>
      <c r="S61" s="80">
        <v>0</v>
      </c>
      <c r="T61" s="78">
        <f>SUMPRODUCT(LTA!F61:AJ61,LTA!F$101:AJ$101,LTA!F$103:AJ$103)</f>
        <v>333.41</v>
      </c>
      <c r="U61" s="78">
        <f>SUMPRODUCT(LTA!F61:AJ61,LTA!F$102:AJ$102,LTA!F$103:AJ$103)</f>
        <v>52.36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149.87</v>
      </c>
      <c r="AB61" s="117">
        <f>-STOA!N61</f>
        <v>0</v>
      </c>
      <c r="AC61">
        <f t="shared" si="0"/>
        <v>16.607627110550442</v>
      </c>
      <c r="AD61">
        <f t="shared" si="1"/>
        <v>1870.6227263610906</v>
      </c>
      <c r="AE61">
        <f>'IDT-1'!B61</f>
        <v>0</v>
      </c>
      <c r="AF61" s="26"/>
      <c r="AG61">
        <f t="shared" si="2"/>
        <v>1870.6227263610906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11.447337278106509</v>
      </c>
      <c r="F62">
        <f>GT_Spot!P62</f>
        <v>0</v>
      </c>
      <c r="G62">
        <f>PPCL_NG!P62</f>
        <v>36.78</v>
      </c>
      <c r="H62">
        <f>PPCL_Spot!P62</f>
        <v>3.89</v>
      </c>
      <c r="I62">
        <f>Bawana_NG!P62</f>
        <v>93.39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1036.1695994928502</v>
      </c>
      <c r="P62" s="77">
        <v>101.00000000000001</v>
      </c>
      <c r="Q62" s="77">
        <v>29.86</v>
      </c>
      <c r="R62" s="80">
        <v>39</v>
      </c>
      <c r="S62" s="80">
        <v>0</v>
      </c>
      <c r="T62" s="78">
        <f>SUMPRODUCT(LTA!F62:AJ62,LTA!F$101:AJ$101,LTA!F$103:AJ$103)</f>
        <v>330.17</v>
      </c>
      <c r="U62" s="78">
        <f>SUMPRODUCT(LTA!F62:AJ62,LTA!F$102:AJ$102,LTA!F$103:AJ$103)</f>
        <v>54.91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147.76999999999998</v>
      </c>
      <c r="AB62" s="117">
        <f>-STOA!N62</f>
        <v>0</v>
      </c>
      <c r="AC62">
        <f t="shared" si="0"/>
        <v>16.582605043584419</v>
      </c>
      <c r="AD62">
        <f t="shared" si="1"/>
        <v>1867.8043317273723</v>
      </c>
      <c r="AE62">
        <f>'IDT-1'!B62</f>
        <v>0</v>
      </c>
      <c r="AF62" s="26"/>
      <c r="AG62">
        <f t="shared" si="2"/>
        <v>1867.8043317273723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11.447337278106509</v>
      </c>
      <c r="F63">
        <f>GT_Spot!P63</f>
        <v>0</v>
      </c>
      <c r="G63">
        <f>PPCL_NG!P63</f>
        <v>36.78</v>
      </c>
      <c r="H63">
        <f>PPCL_Spot!P63</f>
        <v>3.89</v>
      </c>
      <c r="I63">
        <f>Bawana_NG!P63</f>
        <v>93.39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1024.4277344205534</v>
      </c>
      <c r="P63" s="77">
        <v>101.00000000000001</v>
      </c>
      <c r="Q63" s="77">
        <v>29.86</v>
      </c>
      <c r="R63" s="80">
        <v>39</v>
      </c>
      <c r="S63" s="80">
        <v>0</v>
      </c>
      <c r="T63" s="78">
        <f>SUMPRODUCT(LTA!F63:AJ63,LTA!F$101:AJ$101,LTA!F$103:AJ$103)</f>
        <v>326.78000000000003</v>
      </c>
      <c r="U63" s="78">
        <f>SUMPRODUCT(LTA!F63:AJ63,LTA!F$102:AJ$102,LTA!F$103:AJ$103)</f>
        <v>58.3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144.97</v>
      </c>
      <c r="AB63" s="117">
        <f>-STOA!N63</f>
        <v>0</v>
      </c>
      <c r="AC63">
        <f t="shared" si="0"/>
        <v>16.839372630948205</v>
      </c>
      <c r="AD63">
        <f t="shared" si="1"/>
        <v>1896.7256990677115</v>
      </c>
      <c r="AE63">
        <f>'IDT-1'!B63</f>
        <v>0</v>
      </c>
      <c r="AF63" s="26"/>
      <c r="AG63">
        <f t="shared" si="2"/>
        <v>1896.7256990677115</v>
      </c>
      <c r="AI63" s="75">
        <f>PXIL!H63</f>
        <v>0</v>
      </c>
      <c r="AJ63" s="75">
        <f>PXIL!N63</f>
        <v>0</v>
      </c>
      <c r="AK63" s="75">
        <f>RTM_IEX!H63</f>
        <v>43.72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11.447337278106509</v>
      </c>
      <c r="F64">
        <f>GT_Spot!P64</f>
        <v>0</v>
      </c>
      <c r="G64">
        <f>PPCL_NG!P64</f>
        <v>36.78</v>
      </c>
      <c r="H64">
        <f>PPCL_Spot!P64</f>
        <v>3.89</v>
      </c>
      <c r="I64">
        <f>Bawana_NG!P64</f>
        <v>93.39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1024.5547251477535</v>
      </c>
      <c r="P64" s="77">
        <v>101.00000000000001</v>
      </c>
      <c r="Q64" s="77">
        <v>29.86</v>
      </c>
      <c r="R64" s="80">
        <v>39</v>
      </c>
      <c r="S64" s="80">
        <v>0</v>
      </c>
      <c r="T64" s="78">
        <f>SUMPRODUCT(LTA!F64:AJ64,LTA!F$101:AJ$101,LTA!F$103:AJ$103)</f>
        <v>312.7</v>
      </c>
      <c r="U64" s="78">
        <f>SUMPRODUCT(LTA!F64:AJ64,LTA!F$102:AJ$102,LTA!F$103:AJ$103)</f>
        <v>51.12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142.87</v>
      </c>
      <c r="AB64" s="117">
        <f>-STOA!N64</f>
        <v>0</v>
      </c>
      <c r="AC64">
        <f t="shared" si="0"/>
        <v>16.891354149347567</v>
      </c>
      <c r="AD64">
        <f t="shared" si="1"/>
        <v>1902.580708276512</v>
      </c>
      <c r="AE64">
        <f>'IDT-1'!B64</f>
        <v>0</v>
      </c>
      <c r="AF64" s="26"/>
      <c r="AG64">
        <f t="shared" si="2"/>
        <v>1902.580708276512</v>
      </c>
      <c r="AI64" s="75">
        <f>PXIL!H64</f>
        <v>0</v>
      </c>
      <c r="AJ64" s="75">
        <f>PXIL!N64</f>
        <v>0</v>
      </c>
      <c r="AK64" s="75">
        <f>RTM_IEX!H64</f>
        <v>72.86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9.4387666563371546</v>
      </c>
      <c r="F65">
        <f>GT_Spot!P65</f>
        <v>0</v>
      </c>
      <c r="G65">
        <f>PPCL_NG!P65</f>
        <v>36.78</v>
      </c>
      <c r="H65">
        <f>PPCL_Spot!P65</f>
        <v>4.4962531223980022</v>
      </c>
      <c r="I65">
        <f>Bawana_NG!P65</f>
        <v>93.39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1096.6472243279954</v>
      </c>
      <c r="P65" s="77">
        <v>101.00000000000001</v>
      </c>
      <c r="Q65" s="77">
        <v>29.86</v>
      </c>
      <c r="R65" s="80">
        <v>39</v>
      </c>
      <c r="S65" s="80">
        <v>0</v>
      </c>
      <c r="T65" s="78">
        <f>SUMPRODUCT(LTA!F65:AJ65,LTA!F$101:AJ$101,LTA!F$103:AJ$103)</f>
        <v>292.82</v>
      </c>
      <c r="U65" s="78">
        <f>SUMPRODUCT(LTA!F65:AJ65,LTA!F$102:AJ$102,LTA!F$103:AJ$103)</f>
        <v>53.88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141.47</v>
      </c>
      <c r="AB65" s="117">
        <f>-STOA!N65</f>
        <v>0</v>
      </c>
      <c r="AC65">
        <f t="shared" si="0"/>
        <v>16.94010774813923</v>
      </c>
      <c r="AD65">
        <f t="shared" si="1"/>
        <v>1908.0721363585913</v>
      </c>
      <c r="AE65">
        <f>'IDT-1'!B65</f>
        <v>0</v>
      </c>
      <c r="AF65" s="26"/>
      <c r="AG65">
        <f t="shared" si="2"/>
        <v>1908.0721363585913</v>
      </c>
      <c r="AI65" s="75">
        <f>PXIL!H65</f>
        <v>0</v>
      </c>
      <c r="AJ65" s="75">
        <f>PXIL!N65</f>
        <v>0</v>
      </c>
      <c r="AK65" s="75">
        <f>RTM_IEX!H65</f>
        <v>26.23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9.4387666563371546</v>
      </c>
      <c r="F66">
        <f>GT_Spot!P66</f>
        <v>0</v>
      </c>
      <c r="G66">
        <f>PPCL_NG!P66</f>
        <v>36.78</v>
      </c>
      <c r="H66">
        <f>PPCL_Spot!P66</f>
        <v>4.4962531223980022</v>
      </c>
      <c r="I66">
        <f>Bawana_NG!P66</f>
        <v>93.39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1086.1476213423955</v>
      </c>
      <c r="P66" s="77">
        <v>101.00000000000001</v>
      </c>
      <c r="Q66" s="77">
        <v>29.86</v>
      </c>
      <c r="R66" s="80">
        <v>39</v>
      </c>
      <c r="S66" s="80">
        <v>0</v>
      </c>
      <c r="T66" s="78">
        <f>SUMPRODUCT(LTA!F66:AJ66,LTA!F$101:AJ$101,LTA!F$103:AJ$103)</f>
        <v>274.35000000000002</v>
      </c>
      <c r="U66" s="78">
        <f>SUMPRODUCT(LTA!F66:AJ66,LTA!F$102:AJ$102,LTA!F$103:AJ$103)</f>
        <v>57.070000000000007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140.07</v>
      </c>
      <c r="AB66" s="117">
        <f>-STOA!N66</f>
        <v>0</v>
      </c>
      <c r="AC66">
        <f t="shared" si="0"/>
        <v>16.940287241865949</v>
      </c>
      <c r="AD66">
        <f t="shared" si="1"/>
        <v>1908.0923538792647</v>
      </c>
      <c r="AE66">
        <f>'IDT-1'!B66</f>
        <v>0</v>
      </c>
      <c r="AF66" s="26"/>
      <c r="AG66">
        <f t="shared" si="2"/>
        <v>1908.0923538792647</v>
      </c>
      <c r="AI66" s="75">
        <f>PXIL!H66</f>
        <v>0</v>
      </c>
      <c r="AJ66" s="75">
        <f>PXIL!N66</f>
        <v>0</v>
      </c>
      <c r="AK66" s="75">
        <f>RTM_IEX!H66</f>
        <v>53.43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9.4387666563371546</v>
      </c>
      <c r="F67">
        <f>GT_Spot!P67</f>
        <v>0</v>
      </c>
      <c r="G67">
        <f>PPCL_NG!P67</f>
        <v>36.78</v>
      </c>
      <c r="H67">
        <f>PPCL_Spot!P67</f>
        <v>3.3472106577851788</v>
      </c>
      <c r="I67">
        <f>Bawana_NG!P67</f>
        <v>93.39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1078.3881588206714</v>
      </c>
      <c r="P67" s="77">
        <v>101.00000000000001</v>
      </c>
      <c r="Q67" s="77">
        <v>29.86</v>
      </c>
      <c r="R67" s="80">
        <v>39</v>
      </c>
      <c r="S67" s="80">
        <v>0</v>
      </c>
      <c r="T67" s="78">
        <f>SUMPRODUCT(LTA!F67:AJ67,LTA!F$101:AJ$101,LTA!F$103:AJ$103)</f>
        <v>239.23</v>
      </c>
      <c r="U67" s="78">
        <f>SUMPRODUCT(LTA!F67:AJ67,LTA!F$102:AJ$102,LTA!F$103:AJ$103)</f>
        <v>59.069999999999993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142.04999999999998</v>
      </c>
      <c r="AB67" s="117">
        <f>-STOA!N67</f>
        <v>0</v>
      </c>
      <c r="AC67">
        <f t="shared" si="0"/>
        <v>16.504436397986183</v>
      </c>
      <c r="AD67">
        <f t="shared" si="1"/>
        <v>1858.9996997368073</v>
      </c>
      <c r="AE67">
        <f>'IDT-1'!B67</f>
        <v>31</v>
      </c>
      <c r="AF67" s="26"/>
      <c r="AG67">
        <f t="shared" si="2"/>
        <v>1889.9996997368073</v>
      </c>
      <c r="AI67" s="75">
        <f>PXIL!H67</f>
        <v>0</v>
      </c>
      <c r="AJ67" s="75">
        <f>PXIL!N67</f>
        <v>0</v>
      </c>
      <c r="AK67" s="75">
        <f>RTM_IEX!H67</f>
        <v>43.95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9.4387666563371546</v>
      </c>
      <c r="F68">
        <f>GT_Spot!P68</f>
        <v>0</v>
      </c>
      <c r="G68">
        <f>PPCL_NG!P68</f>
        <v>36.78</v>
      </c>
      <c r="H68">
        <f>PPCL_Spot!P68</f>
        <v>4.4962531223980022</v>
      </c>
      <c r="I68">
        <f>Bawana_NG!P68</f>
        <v>93.39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1082.4698574326712</v>
      </c>
      <c r="P68" s="77">
        <v>101.00000000000001</v>
      </c>
      <c r="Q68" s="77">
        <v>29.86</v>
      </c>
      <c r="R68" s="80">
        <v>39</v>
      </c>
      <c r="S68" s="80">
        <v>0</v>
      </c>
      <c r="T68" s="78">
        <f>SUMPRODUCT(LTA!F68:AJ68,LTA!F$101:AJ$101,LTA!F$103:AJ$103)</f>
        <v>214.52999999999997</v>
      </c>
      <c r="U68" s="78">
        <f>SUMPRODUCT(LTA!F68:AJ68,LTA!F$102:AJ$102,LTA!F$103:AJ$103)</f>
        <v>61.71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140.64999999999998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16.145314919460375</v>
      </c>
      <c r="AD68">
        <f t="shared" ref="AD68:AD98" si="4">SUM(B68:AB68,AI68:AR68)-AC68</f>
        <v>1818.5495622919457</v>
      </c>
      <c r="AE68">
        <f>'IDT-1'!B68</f>
        <v>66</v>
      </c>
      <c r="AF68" s="26"/>
      <c r="AG68">
        <f t="shared" ref="AG68:AG98" si="5">SUM(AD68:AF68)</f>
        <v>1884.5495622919457</v>
      </c>
      <c r="AI68" s="75">
        <f>PXIL!H68</f>
        <v>0</v>
      </c>
      <c r="AJ68" s="75">
        <f>PXIL!N68</f>
        <v>0</v>
      </c>
      <c r="AK68" s="75">
        <f>RTM_IEX!H68</f>
        <v>21.37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9.4387666563371546</v>
      </c>
      <c r="F69">
        <f>GT_Spot!P69</f>
        <v>0</v>
      </c>
      <c r="G69">
        <f>PPCL_NG!P69</f>
        <v>36.78</v>
      </c>
      <c r="H69">
        <f>PPCL_Spot!P69</f>
        <v>4.4962531223980022</v>
      </c>
      <c r="I69">
        <f>Bawana_NG!P69</f>
        <v>93.39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1056.3397371492806</v>
      </c>
      <c r="P69" s="77">
        <v>101.00000000000001</v>
      </c>
      <c r="Q69" s="77">
        <v>29.86</v>
      </c>
      <c r="R69" s="80">
        <v>33.11</v>
      </c>
      <c r="S69" s="80">
        <v>0</v>
      </c>
      <c r="T69" s="78">
        <f>SUMPRODUCT(LTA!F69:AJ69,LTA!F$101:AJ$101,LTA!F$103:AJ$103)</f>
        <v>188.27</v>
      </c>
      <c r="U69" s="78">
        <f>SUMPRODUCT(LTA!F69:AJ69,LTA!F$102:AJ$102,LTA!F$103:AJ$103)</f>
        <v>52.59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139.25</v>
      </c>
      <c r="AB69" s="117">
        <f>-STOA!N69</f>
        <v>0</v>
      </c>
      <c r="AC69">
        <f t="shared" si="3"/>
        <v>15.898649860966538</v>
      </c>
      <c r="AD69">
        <f t="shared" si="4"/>
        <v>1790.766107067049</v>
      </c>
      <c r="AE69">
        <f>'IDT-1'!B69</f>
        <v>107</v>
      </c>
      <c r="AF69" s="26"/>
      <c r="AG69">
        <f t="shared" si="5"/>
        <v>1897.766107067049</v>
      </c>
      <c r="AI69" s="75">
        <f>PXIL!H69</f>
        <v>0</v>
      </c>
      <c r="AJ69" s="75">
        <f>PXIL!N69</f>
        <v>0</v>
      </c>
      <c r="AK69" s="75">
        <f>RTM_IEX!H69</f>
        <v>62.14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9.4387666563371546</v>
      </c>
      <c r="F70">
        <f>GT_Spot!P70</f>
        <v>0</v>
      </c>
      <c r="G70">
        <f>PPCL_NG!P70</f>
        <v>36.78</v>
      </c>
      <c r="H70">
        <f>PPCL_Spot!P70</f>
        <v>4.4962531223980022</v>
      </c>
      <c r="I70">
        <f>Bawana_NG!P70</f>
        <v>93.39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1061.6523636684935</v>
      </c>
      <c r="P70" s="77">
        <v>101.00000000000001</v>
      </c>
      <c r="Q70" s="77">
        <v>29.86</v>
      </c>
      <c r="R70" s="80">
        <v>28.27</v>
      </c>
      <c r="S70" s="80">
        <v>0</v>
      </c>
      <c r="T70" s="78">
        <f>SUMPRODUCT(LTA!F70:AJ70,LTA!F$101:AJ$101,LTA!F$103:AJ$103)</f>
        <v>163.72</v>
      </c>
      <c r="U70" s="78">
        <f>SUMPRODUCT(LTA!F70:AJ70,LTA!F$102:AJ$102,LTA!F$103:AJ$103)</f>
        <v>53.03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137.85</v>
      </c>
      <c r="AB70" s="117">
        <f>-STOA!N70</f>
        <v>0</v>
      </c>
      <c r="AC70">
        <f t="shared" si="3"/>
        <v>15.678320974335612</v>
      </c>
      <c r="AD70">
        <f t="shared" si="4"/>
        <v>1765.949062472893</v>
      </c>
      <c r="AE70">
        <f>'IDT-1'!B70</f>
        <v>134</v>
      </c>
      <c r="AF70" s="26"/>
      <c r="AG70">
        <f t="shared" si="5"/>
        <v>1899.949062472893</v>
      </c>
      <c r="AI70" s="75">
        <f>PXIL!H70</f>
        <v>0</v>
      </c>
      <c r="AJ70" s="75">
        <f>PXIL!N70</f>
        <v>0</v>
      </c>
      <c r="AK70" s="75">
        <f>RTM_IEX!H70</f>
        <v>62.14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9.4387666563371546</v>
      </c>
      <c r="F71">
        <f>GT_Spot!P71</f>
        <v>0</v>
      </c>
      <c r="G71">
        <f>PPCL_NG!P71</f>
        <v>36.78</v>
      </c>
      <c r="H71">
        <f>PPCL_Spot!P71</f>
        <v>4.4962531223980022</v>
      </c>
      <c r="I71">
        <f>Bawana_NG!P71</f>
        <v>94.946108766034172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982.13697019650692</v>
      </c>
      <c r="P71" s="77">
        <v>101.00000000000001</v>
      </c>
      <c r="Q71" s="77">
        <v>29.86</v>
      </c>
      <c r="R71" s="80">
        <v>24.404342409681441</v>
      </c>
      <c r="S71" s="80">
        <v>0</v>
      </c>
      <c r="T71" s="78">
        <f>SUMPRODUCT(LTA!F71:AJ71,LTA!F$101:AJ$101,LTA!F$103:AJ$103)</f>
        <v>133.60999999999999</v>
      </c>
      <c r="U71" s="78">
        <f>SUMPRODUCT(LTA!F71:AJ71,LTA!F$102:AJ$102,LTA!F$103:AJ$103)</f>
        <v>50.949999999999996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17.489999999999998</v>
      </c>
      <c r="Z71" s="75">
        <f>IEX!N71</f>
        <v>0</v>
      </c>
      <c r="AA71" s="117">
        <f>STOA!H71</f>
        <v>132.25</v>
      </c>
      <c r="AB71" s="117">
        <f>-STOA!N71</f>
        <v>0</v>
      </c>
      <c r="AC71">
        <f t="shared" si="3"/>
        <v>15.334373482128427</v>
      </c>
      <c r="AD71">
        <f t="shared" si="4"/>
        <v>1727.208067668829</v>
      </c>
      <c r="AE71">
        <f>'IDT-1'!B71</f>
        <v>165.84399999999999</v>
      </c>
      <c r="AF71" s="26"/>
      <c r="AG71">
        <f t="shared" si="5"/>
        <v>1893.0520676688291</v>
      </c>
      <c r="AI71" s="75">
        <f>PXIL!H71</f>
        <v>0</v>
      </c>
      <c r="AJ71" s="75">
        <f>PXIL!N71</f>
        <v>0</v>
      </c>
      <c r="AK71" s="75">
        <f>RTM_IEX!H71</f>
        <v>125.18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9.4387666563371546</v>
      </c>
      <c r="F72">
        <f>GT_Spot!P72</f>
        <v>0</v>
      </c>
      <c r="G72">
        <f>PPCL_NG!P72</f>
        <v>36.78</v>
      </c>
      <c r="H72">
        <f>PPCL_Spot!P72</f>
        <v>4.4962531223980022</v>
      </c>
      <c r="I72">
        <f>Bawana_NG!P72</f>
        <v>94.946108766034172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1034.1315056556725</v>
      </c>
      <c r="P72" s="77">
        <v>101.00000000000001</v>
      </c>
      <c r="Q72" s="77">
        <v>29.86</v>
      </c>
      <c r="R72" s="80">
        <v>20.880000000000006</v>
      </c>
      <c r="S72" s="80">
        <v>0</v>
      </c>
      <c r="T72" s="78">
        <f>SUMPRODUCT(LTA!F72:AJ72,LTA!F$101:AJ$101,LTA!F$103:AJ$103)</f>
        <v>105.78</v>
      </c>
      <c r="U72" s="78">
        <f>SUMPRODUCT(LTA!F72:AJ72,LTA!F$102:AJ$102,LTA!F$103:AJ$103)</f>
        <v>50.9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33.03</v>
      </c>
      <c r="Z72" s="75">
        <f>IEX!N72</f>
        <v>0</v>
      </c>
      <c r="AA72" s="117">
        <f>STOA!H72</f>
        <v>129.44999999999999</v>
      </c>
      <c r="AB72" s="117">
        <f>-STOA!N72</f>
        <v>0</v>
      </c>
      <c r="AC72">
        <f t="shared" si="3"/>
        <v>15.17491918096389</v>
      </c>
      <c r="AD72">
        <f t="shared" si="4"/>
        <v>1709.2477150194782</v>
      </c>
      <c r="AE72">
        <f>'IDT-1'!B72</f>
        <v>172.47</v>
      </c>
      <c r="AF72" s="26"/>
      <c r="AG72">
        <f t="shared" si="5"/>
        <v>1881.7177150194782</v>
      </c>
      <c r="AI72" s="75">
        <f>PXIL!H72</f>
        <v>0</v>
      </c>
      <c r="AJ72" s="75">
        <f>PXIL!N72</f>
        <v>0</v>
      </c>
      <c r="AK72" s="75">
        <f>RTM_IEX!H72</f>
        <v>73.73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7.9095903165735564</v>
      </c>
      <c r="F73">
        <f>GT_Spot!P73</f>
        <v>0</v>
      </c>
      <c r="G73">
        <f>PPCL_NG!P73</f>
        <v>36.78</v>
      </c>
      <c r="H73">
        <f>PPCL_Spot!P73</f>
        <v>1.231025854879066</v>
      </c>
      <c r="I73">
        <f>Bawana_NG!P73</f>
        <v>94.946108766034172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1039.3568237418142</v>
      </c>
      <c r="P73" s="77">
        <v>101.00000000000001</v>
      </c>
      <c r="Q73" s="77">
        <v>29.86</v>
      </c>
      <c r="R73" s="80">
        <v>11.97</v>
      </c>
      <c r="S73" s="80">
        <v>0</v>
      </c>
      <c r="T73" s="78">
        <f>SUMPRODUCT(LTA!F73:AJ73,LTA!F$101:AJ$101,LTA!F$103:AJ$103)</f>
        <v>75.52</v>
      </c>
      <c r="U73" s="78">
        <f>SUMPRODUCT(LTA!F73:AJ73,LTA!F$102:AJ$102,LTA!F$103:AJ$103)</f>
        <v>50.34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33.03</v>
      </c>
      <c r="Z73" s="75">
        <f>IEX!N73</f>
        <v>0</v>
      </c>
      <c r="AA73" s="117">
        <f>STOA!H73</f>
        <v>126.64999999999999</v>
      </c>
      <c r="AB73" s="117">
        <f>-STOA!N73</f>
        <v>0</v>
      </c>
      <c r="AC73">
        <f t="shared" si="3"/>
        <v>14.602487228377848</v>
      </c>
      <c r="AD73">
        <f t="shared" si="4"/>
        <v>1644.7710614509231</v>
      </c>
      <c r="AE73">
        <f>'IDT-1'!B73</f>
        <v>180.874</v>
      </c>
      <c r="AF73" s="26"/>
      <c r="AG73">
        <f t="shared" si="5"/>
        <v>1825.6450614509231</v>
      </c>
      <c r="AI73" s="75">
        <f>PXIL!H73</f>
        <v>0</v>
      </c>
      <c r="AJ73" s="75">
        <f>PXIL!N73</f>
        <v>0</v>
      </c>
      <c r="AK73" s="75">
        <f>RTM_IEX!H73</f>
        <v>50.78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7.9095903165735564</v>
      </c>
      <c r="F74">
        <f>GT_Spot!P74</f>
        <v>0</v>
      </c>
      <c r="G74">
        <f>PPCL_NG!P74</f>
        <v>36.78</v>
      </c>
      <c r="H74">
        <f>PPCL_Spot!P74</f>
        <v>2.2000000000000002</v>
      </c>
      <c r="I74">
        <f>Bawana_NG!P74</f>
        <v>94.946108766034172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1041.6981159330144</v>
      </c>
      <c r="P74" s="77">
        <v>101.00000000000001</v>
      </c>
      <c r="Q74" s="77">
        <v>29.86</v>
      </c>
      <c r="R74" s="80">
        <v>5.69</v>
      </c>
      <c r="S74" s="80">
        <v>0</v>
      </c>
      <c r="T74" s="78">
        <f>SUMPRODUCT(LTA!F74:AJ74,LTA!F$101:AJ$101,LTA!F$103:AJ$103)</f>
        <v>54.76</v>
      </c>
      <c r="U74" s="78">
        <f>SUMPRODUCT(LTA!F74:AJ74,LTA!F$102:AJ$102,LTA!F$103:AJ$103)</f>
        <v>50.069999999999993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13.6</v>
      </c>
      <c r="Z74" s="75">
        <f>IEX!N74</f>
        <v>0</v>
      </c>
      <c r="AA74" s="117">
        <f>STOA!H74</f>
        <v>125.94999999999999</v>
      </c>
      <c r="AB74" s="117">
        <f>-STOA!N74</f>
        <v>0</v>
      </c>
      <c r="AC74">
        <f t="shared" si="3"/>
        <v>14.180089572137474</v>
      </c>
      <c r="AD74">
        <f t="shared" si="4"/>
        <v>1597.1937254434847</v>
      </c>
      <c r="AE74">
        <f>'IDT-1'!B74</f>
        <v>189.95599999999999</v>
      </c>
      <c r="AF74" s="26"/>
      <c r="AG74">
        <f t="shared" si="5"/>
        <v>1787.1497254434846</v>
      </c>
      <c r="AI74" s="75">
        <f>PXIL!H74</f>
        <v>0</v>
      </c>
      <c r="AJ74" s="75">
        <f>PXIL!N74</f>
        <v>0</v>
      </c>
      <c r="AK74" s="75">
        <f>RTM_IEX!H74</f>
        <v>46.91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8.2779316712834721</v>
      </c>
      <c r="F75">
        <f>GT_Spot!P75</f>
        <v>0</v>
      </c>
      <c r="G75">
        <f>PPCL_NG!P75</f>
        <v>36.777170986847167</v>
      </c>
      <c r="H75">
        <f>PPCL_Spot!P75</f>
        <v>2.91</v>
      </c>
      <c r="I75">
        <f>Bawana_NG!P75</f>
        <v>94.946108766034172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1001.259778853849</v>
      </c>
      <c r="P75" s="77">
        <v>101.00000000000001</v>
      </c>
      <c r="Q75" s="77">
        <v>29.86</v>
      </c>
      <c r="R75" s="80">
        <v>0</v>
      </c>
      <c r="S75" s="80">
        <v>0</v>
      </c>
      <c r="T75" s="78">
        <f>SUMPRODUCT(LTA!F75:AJ75,LTA!F$101:AJ$101,LTA!F$103:AJ$103)</f>
        <v>37.89</v>
      </c>
      <c r="U75" s="78">
        <f>SUMPRODUCT(LTA!F75:AJ75,LTA!F$102:AJ$102,LTA!F$103:AJ$103)</f>
        <v>49.55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149.57</v>
      </c>
      <c r="AB75" s="117">
        <f>-STOA!N75</f>
        <v>0</v>
      </c>
      <c r="AC75">
        <f t="shared" si="3"/>
        <v>13.57471271444652</v>
      </c>
      <c r="AD75">
        <f t="shared" si="4"/>
        <v>1529.006277563567</v>
      </c>
      <c r="AE75">
        <f>'IDT-1'!B75</f>
        <v>197</v>
      </c>
      <c r="AF75" s="26"/>
      <c r="AG75">
        <f t="shared" si="5"/>
        <v>1726.006277563567</v>
      </c>
      <c r="AI75" s="75">
        <f>PXIL!H75</f>
        <v>0</v>
      </c>
      <c r="AJ75" s="75">
        <f>PXIL!N75</f>
        <v>0</v>
      </c>
      <c r="AK75" s="75">
        <f>RTM_IEX!H75</f>
        <v>30.54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8.2779316712834721</v>
      </c>
      <c r="F76">
        <f>GT_Spot!P76</f>
        <v>0</v>
      </c>
      <c r="G76">
        <f>PPCL_NG!P76</f>
        <v>36.777170986847167</v>
      </c>
      <c r="H76">
        <f>PPCL_Spot!P76</f>
        <v>17.489999999999998</v>
      </c>
      <c r="I76">
        <f>Bawana_NG!P76</f>
        <v>94.946108766034172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1071.8791625906147</v>
      </c>
      <c r="P76" s="77">
        <v>101.00000000000001</v>
      </c>
      <c r="Q76" s="77">
        <v>29.86</v>
      </c>
      <c r="R76" s="80">
        <v>0</v>
      </c>
      <c r="S76" s="80">
        <v>0</v>
      </c>
      <c r="T76" s="78">
        <f>SUMPRODUCT(LTA!F76:AJ76,LTA!F$101:AJ$101,LTA!F$103:AJ$103)</f>
        <v>23.35</v>
      </c>
      <c r="U76" s="78">
        <f>SUMPRODUCT(LTA!F76:AJ76,LTA!F$102:AJ$102,LTA!F$103:AJ$103)</f>
        <v>49.07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148.16999999999999</v>
      </c>
      <c r="AB76" s="117">
        <f>-STOA!N76</f>
        <v>0</v>
      </c>
      <c r="AC76">
        <f t="shared" si="3"/>
        <v>14.012507291330058</v>
      </c>
      <c r="AD76">
        <f t="shared" si="4"/>
        <v>1578.317866723449</v>
      </c>
      <c r="AE76">
        <f>'IDT-1'!B76</f>
        <v>182</v>
      </c>
      <c r="AF76" s="26"/>
      <c r="AG76">
        <f t="shared" si="5"/>
        <v>1760.317866723449</v>
      </c>
      <c r="AI76" s="75">
        <f>PXIL!H76</f>
        <v>0</v>
      </c>
      <c r="AJ76" s="75">
        <f>PXIL!N76</f>
        <v>0</v>
      </c>
      <c r="AK76" s="75">
        <f>RTM_IEX!H76</f>
        <v>11.51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8.2779316712834721</v>
      </c>
      <c r="F77">
        <f>GT_Spot!P77</f>
        <v>0</v>
      </c>
      <c r="G77">
        <f>PPCL_NG!P77</f>
        <v>36.777170986847167</v>
      </c>
      <c r="H77">
        <f>PPCL_Spot!P77</f>
        <v>31.4</v>
      </c>
      <c r="I77">
        <f>Bawana_NG!P77</f>
        <v>94.946108766034172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1019.0922198303409</v>
      </c>
      <c r="P77" s="77">
        <v>101.00000000000001</v>
      </c>
      <c r="Q77" s="77">
        <v>29.86</v>
      </c>
      <c r="R77" s="80">
        <v>0</v>
      </c>
      <c r="S77" s="80">
        <v>0</v>
      </c>
      <c r="T77" s="78">
        <f>SUMPRODUCT(LTA!F77:AJ77,LTA!F$101:AJ$101,LTA!F$103:AJ$103)</f>
        <v>13.39</v>
      </c>
      <c r="U77" s="78">
        <f>SUMPRODUCT(LTA!F77:AJ77,LTA!F$102:AJ$102,LTA!F$103:AJ$103)</f>
        <v>55.36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146.76999999999998</v>
      </c>
      <c r="AB77" s="117">
        <f>-STOA!N77</f>
        <v>0</v>
      </c>
      <c r="AC77">
        <f t="shared" si="3"/>
        <v>13.644694195039651</v>
      </c>
      <c r="AD77">
        <f t="shared" si="4"/>
        <v>1536.8887370594662</v>
      </c>
      <c r="AE77">
        <f>'IDT-1'!B77</f>
        <v>196</v>
      </c>
      <c r="AF77" s="26"/>
      <c r="AG77">
        <f t="shared" si="5"/>
        <v>1732.8887370594662</v>
      </c>
      <c r="AI77" s="75">
        <f>PXIL!H77</f>
        <v>0</v>
      </c>
      <c r="AJ77" s="75">
        <f>PXIL!N77</f>
        <v>0</v>
      </c>
      <c r="AK77" s="75">
        <f>RTM_IEX!H77</f>
        <v>13.66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8.5304659498207887</v>
      </c>
      <c r="F78">
        <f>GT_Spot!P78</f>
        <v>0</v>
      </c>
      <c r="G78">
        <f>PPCL_NG!P78</f>
        <v>36.777170986847167</v>
      </c>
      <c r="H78">
        <f>PPCL_Spot!P78</f>
        <v>92</v>
      </c>
      <c r="I78">
        <f>Bawana_NG!P78</f>
        <v>94.946108766034172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1028.6135013567412</v>
      </c>
      <c r="P78" s="77">
        <v>101.00000000000001</v>
      </c>
      <c r="Q78" s="77">
        <v>29.86</v>
      </c>
      <c r="R78" s="80">
        <v>0</v>
      </c>
      <c r="S78" s="80">
        <v>0</v>
      </c>
      <c r="T78" s="78">
        <f>SUMPRODUCT(LTA!F78:AJ78,LTA!F$101:AJ$101,LTA!F$103:AJ$103)</f>
        <v>4.7699999999999996</v>
      </c>
      <c r="U78" s="78">
        <f>SUMPRODUCT(LTA!F78:AJ78,LTA!F$102:AJ$102,LTA!F$103:AJ$103)</f>
        <v>58.22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145.36999999999998</v>
      </c>
      <c r="AB78" s="117">
        <f>-STOA!N78</f>
        <v>0</v>
      </c>
      <c r="AC78">
        <f t="shared" si="3"/>
        <v>14.219895774123099</v>
      </c>
      <c r="AD78">
        <f t="shared" si="4"/>
        <v>1601.6773512853199</v>
      </c>
      <c r="AE78">
        <f>'IDT-1'!B78</f>
        <v>197</v>
      </c>
      <c r="AF78" s="26"/>
      <c r="AG78">
        <f t="shared" si="5"/>
        <v>1798.6773512853199</v>
      </c>
      <c r="AI78" s="75">
        <f>PXIL!H78</f>
        <v>0</v>
      </c>
      <c r="AJ78" s="75">
        <f>PXIL!N78</f>
        <v>0</v>
      </c>
      <c r="AK78" s="75">
        <f>RTM_IEX!H78</f>
        <v>15.81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8.3959080047789723</v>
      </c>
      <c r="F79">
        <f>GT_Spot!P79</f>
        <v>0</v>
      </c>
      <c r="G79">
        <f>PPCL_NG!P79</f>
        <v>36.777170986847167</v>
      </c>
      <c r="H79">
        <f>PPCL_Spot!P79</f>
        <v>87.5</v>
      </c>
      <c r="I79">
        <f>Bawana_NG!P79</f>
        <v>94.946108766034186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1118.1872102329905</v>
      </c>
      <c r="P79" s="77">
        <v>101.00000000000001</v>
      </c>
      <c r="Q79" s="77">
        <v>29.86</v>
      </c>
      <c r="R79" s="80">
        <v>0</v>
      </c>
      <c r="S79" s="80">
        <v>0</v>
      </c>
      <c r="T79" s="78">
        <f>SUMPRODUCT(LTA!F79:AJ79,LTA!F$101:AJ$101,LTA!F$103:AJ$103)</f>
        <v>0.28000000000000003</v>
      </c>
      <c r="U79" s="78">
        <f>SUMPRODUCT(LTA!F79:AJ79,LTA!F$102:AJ$102,LTA!F$103:AJ$103)</f>
        <v>62.349999999999994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145.01999999999998</v>
      </c>
      <c r="AB79" s="117">
        <f>-STOA!N79</f>
        <v>0</v>
      </c>
      <c r="AC79">
        <f t="shared" si="3"/>
        <v>14.927496302317724</v>
      </c>
      <c r="AD79">
        <f t="shared" si="4"/>
        <v>1681.3789016883329</v>
      </c>
      <c r="AE79">
        <f>'IDT-1'!B79</f>
        <v>156</v>
      </c>
      <c r="AF79" s="26"/>
      <c r="AG79">
        <f t="shared" si="5"/>
        <v>1837.3789016883329</v>
      </c>
      <c r="AI79" s="75">
        <f>PXIL!H79</f>
        <v>0</v>
      </c>
      <c r="AJ79" s="75">
        <f>PXIL!N79</f>
        <v>0</v>
      </c>
      <c r="AK79" s="75">
        <f>RTM_IEX!H79</f>
        <v>11.99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8.5304659498207887</v>
      </c>
      <c r="F80">
        <f>GT_Spot!P80</f>
        <v>0</v>
      </c>
      <c r="G80">
        <f>PPCL_NG!P80</f>
        <v>36.777170986847167</v>
      </c>
      <c r="H80">
        <f>PPCL_Spot!P80</f>
        <v>92</v>
      </c>
      <c r="I80">
        <f>Bawana_NG!P80</f>
        <v>94.946108766034186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1119.0531878762115</v>
      </c>
      <c r="P80" s="77">
        <v>101.00000000000001</v>
      </c>
      <c r="Q80" s="77">
        <v>29.86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64.2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144.66999999999999</v>
      </c>
      <c r="AB80" s="117">
        <f>-STOA!N80</f>
        <v>0</v>
      </c>
      <c r="AC80">
        <f t="shared" si="3"/>
        <v>15.008109015494442</v>
      </c>
      <c r="AD80">
        <f t="shared" si="4"/>
        <v>1690.4588245634193</v>
      </c>
      <c r="AE80">
        <f>'IDT-1'!B80</f>
        <v>132</v>
      </c>
      <c r="AF80" s="26"/>
      <c r="AG80">
        <f t="shared" si="5"/>
        <v>1822.4588245634193</v>
      </c>
      <c r="AI80" s="75">
        <f>PXIL!H80</f>
        <v>0</v>
      </c>
      <c r="AJ80" s="75">
        <f>PXIL!N80</f>
        <v>0</v>
      </c>
      <c r="AK80" s="75">
        <f>RTM_IEX!H80</f>
        <v>14.43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8.5304659498207887</v>
      </c>
      <c r="F81">
        <f>GT_Spot!P81</f>
        <v>0</v>
      </c>
      <c r="G81">
        <f>PPCL_NG!P81</f>
        <v>36.777170986847167</v>
      </c>
      <c r="H81">
        <f>PPCL_Spot!P81</f>
        <v>92</v>
      </c>
      <c r="I81">
        <f>Bawana_NG!P81</f>
        <v>94.946108766034186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1125.4321212098116</v>
      </c>
      <c r="P81" s="77">
        <v>101.00000000000001</v>
      </c>
      <c r="Q81" s="77">
        <v>29.86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69.48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144.66999999999999</v>
      </c>
      <c r="AB81" s="117">
        <f>-STOA!N81</f>
        <v>0</v>
      </c>
      <c r="AC81">
        <f t="shared" si="3"/>
        <v>15.012675628830122</v>
      </c>
      <c r="AD81">
        <f t="shared" si="4"/>
        <v>1690.9731912836837</v>
      </c>
      <c r="AE81">
        <f>'IDT-1'!B81</f>
        <v>137</v>
      </c>
      <c r="AF81" s="26"/>
      <c r="AG81">
        <f t="shared" si="5"/>
        <v>1827.9731912836837</v>
      </c>
      <c r="AI81" s="75">
        <f>PXIL!H81</f>
        <v>0</v>
      </c>
      <c r="AJ81" s="75">
        <f>PXIL!N81</f>
        <v>0</v>
      </c>
      <c r="AK81" s="75">
        <f>RTM_IEX!H81</f>
        <v>3.29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8.5304659498207887</v>
      </c>
      <c r="F82">
        <f>GT_Spot!P82</f>
        <v>0</v>
      </c>
      <c r="G82">
        <f>PPCL_NG!P82</f>
        <v>36.777170986847167</v>
      </c>
      <c r="H82">
        <f>PPCL_Spot!P82</f>
        <v>92</v>
      </c>
      <c r="I82">
        <f>Bawana_NG!P82</f>
        <v>94.946108766034186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1112.8447278266117</v>
      </c>
      <c r="P82" s="77">
        <v>101.00000000000001</v>
      </c>
      <c r="Q82" s="77">
        <v>29.86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75.569999999999993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144.66999999999999</v>
      </c>
      <c r="AB82" s="117">
        <f>-STOA!N82</f>
        <v>0</v>
      </c>
      <c r="AC82">
        <f t="shared" si="3"/>
        <v>14.961218567057962</v>
      </c>
      <c r="AD82">
        <f t="shared" si="4"/>
        <v>1685.1772549622558</v>
      </c>
      <c r="AE82">
        <f>'IDT-1'!B82</f>
        <v>140</v>
      </c>
      <c r="AF82" s="26"/>
      <c r="AG82">
        <f t="shared" si="5"/>
        <v>1825.1772549622558</v>
      </c>
      <c r="AI82" s="75">
        <f>PXIL!H82</f>
        <v>0</v>
      </c>
      <c r="AJ82" s="75">
        <f>PXIL!N82</f>
        <v>0</v>
      </c>
      <c r="AK82" s="75">
        <f>RTM_IEX!H82</f>
        <v>3.94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9.1045806067816759</v>
      </c>
      <c r="F83">
        <f>GT_Spot!P83</f>
        <v>0</v>
      </c>
      <c r="G83">
        <f>PPCL_NG!P83</f>
        <v>36.777170986847167</v>
      </c>
      <c r="H83">
        <f>PPCL_Spot!P83</f>
        <v>115</v>
      </c>
      <c r="I83">
        <f>Bawana_NG!P83</f>
        <v>96.503891285938948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1103.6413666361909</v>
      </c>
      <c r="P83" s="77">
        <v>101.00000000000001</v>
      </c>
      <c r="Q83" s="77">
        <v>29.86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56.78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144.66999999999999</v>
      </c>
      <c r="AB83" s="117">
        <f>-STOA!N83</f>
        <v>0</v>
      </c>
      <c r="AC83">
        <f t="shared" si="3"/>
        <v>14.901365683738677</v>
      </c>
      <c r="AD83">
        <f t="shared" si="4"/>
        <v>1678.4356438320199</v>
      </c>
      <c r="AE83">
        <f>'IDT-1'!B83</f>
        <v>136</v>
      </c>
      <c r="AF83" s="26"/>
      <c r="AG83">
        <f t="shared" si="5"/>
        <v>1814.4356438320199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9.1070431678026615</v>
      </c>
      <c r="F84">
        <f>GT_Spot!P84</f>
        <v>0</v>
      </c>
      <c r="G84">
        <f>PPCL_NG!P84</f>
        <v>36.777170986847167</v>
      </c>
      <c r="H84">
        <f>PPCL_Spot!P84</f>
        <v>115</v>
      </c>
      <c r="I84">
        <f>Bawana_NG!P84</f>
        <v>96.503891285938948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1104.6761925234118</v>
      </c>
      <c r="P84" s="77">
        <v>101.00000000000001</v>
      </c>
      <c r="Q84" s="77">
        <v>29.86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57.14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144.66999999999999</v>
      </c>
      <c r="AB84" s="117">
        <f>-STOA!N84</f>
        <v>0</v>
      </c>
      <c r="AC84">
        <f t="shared" si="3"/>
        <v>14.913661822083206</v>
      </c>
      <c r="AD84">
        <f t="shared" si="4"/>
        <v>1679.8206361419175</v>
      </c>
      <c r="AE84">
        <f>'IDT-1'!B84</f>
        <v>134</v>
      </c>
      <c r="AF84" s="26"/>
      <c r="AG84">
        <f t="shared" si="5"/>
        <v>1813.8206361419175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9.1070431678026615</v>
      </c>
      <c r="F85">
        <f>GT_Spot!P85</f>
        <v>0</v>
      </c>
      <c r="G85">
        <f>PPCL_NG!P85</f>
        <v>36.777170986847167</v>
      </c>
      <c r="H85">
        <f>PPCL_Spot!P85</f>
        <v>112.5819584315406</v>
      </c>
      <c r="I85">
        <f>Bawana_NG!P85</f>
        <v>96.5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1100.1178146817906</v>
      </c>
      <c r="P85" s="77">
        <v>101.00000000000001</v>
      </c>
      <c r="Q85" s="77">
        <v>29.86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57.089999999999996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144.66999999999999</v>
      </c>
      <c r="AB85" s="117">
        <f>-STOA!N85</f>
        <v>0</v>
      </c>
      <c r="AC85">
        <f t="shared" si="3"/>
        <v>15.544289034689466</v>
      </c>
      <c r="AD85">
        <f t="shared" si="4"/>
        <v>1594.1596982332915</v>
      </c>
      <c r="AE85">
        <f>'IDT-1'!B85</f>
        <v>194</v>
      </c>
      <c r="AF85" s="26"/>
      <c r="AG85">
        <f t="shared" si="5"/>
        <v>1788.1596982332915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-78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9.1068379035057276</v>
      </c>
      <c r="F86">
        <f>GT_Spot!P86</f>
        <v>0</v>
      </c>
      <c r="G86">
        <f>PPCL_NG!P86</f>
        <v>36.777170986847167</v>
      </c>
      <c r="H86">
        <f>PPCL_Spot!P86</f>
        <v>115</v>
      </c>
      <c r="I86">
        <f>Bawana_NG!P86</f>
        <v>96.503891285938948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1096.6049424361909</v>
      </c>
      <c r="P86" s="77">
        <v>101.00000000000001</v>
      </c>
      <c r="Q86" s="77">
        <v>29.86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56.97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144.66999999999999</v>
      </c>
      <c r="AB86" s="117">
        <f>-STOA!N86</f>
        <v>0</v>
      </c>
      <c r="AC86">
        <f t="shared" si="3"/>
        <v>15.293921518621811</v>
      </c>
      <c r="AD86">
        <f t="shared" si="4"/>
        <v>1620.1989210938609</v>
      </c>
      <c r="AE86">
        <f>'IDT-1'!B86</f>
        <v>222</v>
      </c>
      <c r="AF86" s="26"/>
      <c r="AG86">
        <f t="shared" si="5"/>
        <v>1842.1989210938609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9.3767997270556123</v>
      </c>
      <c r="F87">
        <f>GT_Spot!P87</f>
        <v>0</v>
      </c>
      <c r="G87">
        <f>PPCL_NG!P87</f>
        <v>36.777170986847167</v>
      </c>
      <c r="H87">
        <f>PPCL_Spot!P87</f>
        <v>115</v>
      </c>
      <c r="I87">
        <f>Bawana_NG!P87</f>
        <v>96.503891285938948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1087.0801166981907</v>
      </c>
      <c r="P87" s="77">
        <v>101.00000000000001</v>
      </c>
      <c r="Q87" s="77">
        <v>29.86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59.58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144.66999999999999</v>
      </c>
      <c r="AB87" s="117">
        <f>-STOA!N87</f>
        <v>0</v>
      </c>
      <c r="AC87">
        <f t="shared" si="3"/>
        <v>15.049006038208546</v>
      </c>
      <c r="AD87">
        <f t="shared" si="4"/>
        <v>1634.7989726598239</v>
      </c>
      <c r="AE87">
        <f>'IDT-1'!B87</f>
        <v>242</v>
      </c>
      <c r="AF87" s="26"/>
      <c r="AG87">
        <f t="shared" si="5"/>
        <v>1876.7989726598239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8.9960037303882014</v>
      </c>
      <c r="F88">
        <f>GT_Spot!P88</f>
        <v>0</v>
      </c>
      <c r="G88">
        <f>PPCL_NG!P88</f>
        <v>36.777170986847167</v>
      </c>
      <c r="H88">
        <f>PPCL_Spot!P88</f>
        <v>115</v>
      </c>
      <c r="I88">
        <f>Bawana_NG!P88</f>
        <v>96.503891285938948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1085.5037334701908</v>
      </c>
      <c r="P88" s="77">
        <v>101.00000000000001</v>
      </c>
      <c r="Q88" s="77">
        <v>29.86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59.33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144.66999999999999</v>
      </c>
      <c r="AB88" s="117">
        <f>-STOA!N88</f>
        <v>0</v>
      </c>
      <c r="AC88">
        <f t="shared" si="3"/>
        <v>14.994070350942692</v>
      </c>
      <c r="AD88">
        <f t="shared" si="4"/>
        <v>1636.6467291224226</v>
      </c>
      <c r="AE88">
        <f>'IDT-1'!B88</f>
        <v>249</v>
      </c>
      <c r="AF88" s="26"/>
      <c r="AG88">
        <f t="shared" si="5"/>
        <v>1885.6467291224226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8.9960037303882014</v>
      </c>
      <c r="F89">
        <f>GT_Spot!P89</f>
        <v>0</v>
      </c>
      <c r="G89">
        <f>PPCL_NG!P89</f>
        <v>36.777170986847167</v>
      </c>
      <c r="H89">
        <f>PPCL_Spot!P89</f>
        <v>115</v>
      </c>
      <c r="I89">
        <f>Bawana_NG!P89</f>
        <v>96.503891285938948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1086.360678965412</v>
      </c>
      <c r="P89" s="77">
        <v>101.00000000000001</v>
      </c>
      <c r="Q89" s="77">
        <v>29.86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59.17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144.66999999999999</v>
      </c>
      <c r="AB89" s="117">
        <f>-STOA!N89</f>
        <v>0</v>
      </c>
      <c r="AC89">
        <f t="shared" si="3"/>
        <v>15.257669169444306</v>
      </c>
      <c r="AD89">
        <f t="shared" si="4"/>
        <v>1608.0800757991422</v>
      </c>
      <c r="AE89">
        <f>'IDT-1'!B89</f>
        <v>258</v>
      </c>
      <c r="AF89" s="26"/>
      <c r="AG89">
        <f t="shared" si="5"/>
        <v>1866.0800757991422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-55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8.9960037303882014</v>
      </c>
      <c r="F90">
        <f>GT_Spot!P90</f>
        <v>0</v>
      </c>
      <c r="G90">
        <f>PPCL_NG!P90</f>
        <v>36.777170986847167</v>
      </c>
      <c r="H90">
        <f>PPCL_Spot!P90</f>
        <v>115</v>
      </c>
      <c r="I90">
        <f>Bawana_NG!P90</f>
        <v>96.503891285938948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1086.4620384198117</v>
      </c>
      <c r="P90" s="77">
        <v>101.00000000000001</v>
      </c>
      <c r="Q90" s="77">
        <v>29.86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58.51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144.66999999999999</v>
      </c>
      <c r="AB90" s="117">
        <f>-STOA!N90</f>
        <v>0</v>
      </c>
      <c r="AC90">
        <f t="shared" si="3"/>
        <v>15.625634488575225</v>
      </c>
      <c r="AD90">
        <f t="shared" si="4"/>
        <v>1565.1534699344109</v>
      </c>
      <c r="AE90">
        <f>'IDT-1'!B90</f>
        <v>276</v>
      </c>
      <c r="AF90" s="26"/>
      <c r="AG90">
        <f t="shared" si="5"/>
        <v>1841.1534699344109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-97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8.9960037303882014</v>
      </c>
      <c r="F91">
        <f>GT_Spot!P91</f>
        <v>0</v>
      </c>
      <c r="G91">
        <f>PPCL_NG!P91</f>
        <v>36.777170986847167</v>
      </c>
      <c r="H91">
        <f>PPCL_Spot!P91</f>
        <v>112.98</v>
      </c>
      <c r="I91">
        <f>Bawana_NG!P91</f>
        <v>98.056108884568076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1106.1278855498117</v>
      </c>
      <c r="P91" s="77">
        <v>101.00000000000001</v>
      </c>
      <c r="Q91" s="77">
        <v>29.86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57.81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144.66999999999999</v>
      </c>
      <c r="AB91" s="117">
        <f>-STOA!N91</f>
        <v>0</v>
      </c>
      <c r="AC91">
        <f t="shared" si="3"/>
        <v>15.566464270132276</v>
      </c>
      <c r="AD91">
        <f t="shared" si="4"/>
        <v>1608.7107048814828</v>
      </c>
      <c r="AE91">
        <f>'IDT-1'!B91</f>
        <v>273</v>
      </c>
      <c r="AF91" s="26"/>
      <c r="AG91">
        <f t="shared" si="5"/>
        <v>1881.7107048814828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-72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8.9960037303882014</v>
      </c>
      <c r="F92">
        <f>GT_Spot!P92</f>
        <v>0</v>
      </c>
      <c r="G92">
        <f>PPCL_NG!P92</f>
        <v>36.777170986847167</v>
      </c>
      <c r="H92">
        <f>PPCL_Spot!P92</f>
        <v>115</v>
      </c>
      <c r="I92">
        <f>Bawana_NG!P92</f>
        <v>98.056108884568076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1105.9220608571741</v>
      </c>
      <c r="P92" s="77">
        <v>101.00000000000001</v>
      </c>
      <c r="Q92" s="77">
        <v>29.86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57.42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8.74</v>
      </c>
      <c r="Z92" s="75">
        <f>IEX!N92</f>
        <v>0</v>
      </c>
      <c r="AA92" s="117">
        <f>STOA!H92</f>
        <v>144.66999999999999</v>
      </c>
      <c r="AB92" s="117">
        <f>-STOA!N92</f>
        <v>0</v>
      </c>
      <c r="AC92">
        <f t="shared" si="3"/>
        <v>15.478346462393162</v>
      </c>
      <c r="AD92">
        <f t="shared" si="4"/>
        <v>1638.9629979965846</v>
      </c>
      <c r="AE92">
        <f>'IDT-1'!B92</f>
        <v>284.98899999999998</v>
      </c>
      <c r="AF92" s="26"/>
      <c r="AG92">
        <f t="shared" si="5"/>
        <v>1923.9519979965846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8.9960037303882014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98.056108884568076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1102.673428021174</v>
      </c>
      <c r="P93" s="77">
        <v>101.00000000000001</v>
      </c>
      <c r="Q93" s="77">
        <v>29.86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56.93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40.81</v>
      </c>
      <c r="Z93" s="75">
        <f>IEX!N93</f>
        <v>0</v>
      </c>
      <c r="AA93" s="117">
        <f>STOA!H93</f>
        <v>144.66999999999999</v>
      </c>
      <c r="AB93" s="117">
        <f>-STOA!N93</f>
        <v>0</v>
      </c>
      <c r="AC93">
        <f t="shared" si="3"/>
        <v>14.001385777775511</v>
      </c>
      <c r="AD93">
        <f t="shared" si="4"/>
        <v>1560.9941548583547</v>
      </c>
      <c r="AE93">
        <f>'IDT-1'!B93</f>
        <v>263.63200000000001</v>
      </c>
      <c r="AF93" s="26"/>
      <c r="AG93">
        <f t="shared" si="5"/>
        <v>1824.6261548583548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8.9960037303882014</v>
      </c>
      <c r="F94">
        <f>GT_Spot!P94</f>
        <v>0</v>
      </c>
      <c r="G94">
        <f>PPCL_NG!P94</f>
        <v>48.09</v>
      </c>
      <c r="H94">
        <f>PPCL_Spot!P94</f>
        <v>0</v>
      </c>
      <c r="I94">
        <f>Bawana_NG!P94</f>
        <v>98.056108884568076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1102.734394251574</v>
      </c>
      <c r="P94" s="77">
        <v>101.00000000000001</v>
      </c>
      <c r="Q94" s="77">
        <v>29.86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56.48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86.47</v>
      </c>
      <c r="Z94" s="75">
        <f>IEX!N94</f>
        <v>0</v>
      </c>
      <c r="AA94" s="117">
        <f>STOA!H94</f>
        <v>144.66999999999999</v>
      </c>
      <c r="AB94" s="117">
        <f>-STOA!N94</f>
        <v>0</v>
      </c>
      <c r="AC94">
        <f t="shared" si="3"/>
        <v>14.902865428302789</v>
      </c>
      <c r="AD94">
        <f t="shared" si="4"/>
        <v>1644.4536414382274</v>
      </c>
      <c r="AE94">
        <f>'IDT-1'!B94</f>
        <v>242.47399999999999</v>
      </c>
      <c r="AF94" s="26"/>
      <c r="AG94">
        <f t="shared" si="5"/>
        <v>1886.9276414382273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-17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9.256012876579975</v>
      </c>
      <c r="F95">
        <f>GT_Spot!P95</f>
        <v>0</v>
      </c>
      <c r="G95">
        <f>PPCL_NG!P95</f>
        <v>48.09</v>
      </c>
      <c r="H95">
        <f>PPCL_Spot!P95</f>
        <v>0</v>
      </c>
      <c r="I95">
        <f>Bawana_NG!P95</f>
        <v>98.056108884568076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1063.1121862631533</v>
      </c>
      <c r="P95" s="77">
        <v>101.00000000000001</v>
      </c>
      <c r="Q95" s="77">
        <v>29.86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55.650000000000006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136.01</v>
      </c>
      <c r="Z95" s="75">
        <f>IEX!N95</f>
        <v>0</v>
      </c>
      <c r="AA95" s="117">
        <f>STOA!H95</f>
        <v>144.66999999999999</v>
      </c>
      <c r="AB95" s="117">
        <f>-STOA!N95</f>
        <v>0</v>
      </c>
      <c r="AC95">
        <f t="shared" si="3"/>
        <v>14.938037910613852</v>
      </c>
      <c r="AD95">
        <f t="shared" si="4"/>
        <v>1682.5662701136873</v>
      </c>
      <c r="AE95">
        <f>'IDT-1'!B95</f>
        <v>213.71</v>
      </c>
      <c r="AF95" s="26"/>
      <c r="AG95">
        <f t="shared" si="5"/>
        <v>1896.2762701136874</v>
      </c>
      <c r="AI95" s="75">
        <f>PXIL!H95</f>
        <v>0</v>
      </c>
      <c r="AJ95" s="75">
        <f>PXIL!N95</f>
        <v>0</v>
      </c>
      <c r="AK95" s="75">
        <f>RTM_IEX!H95</f>
        <v>11.8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9.256012876579975</v>
      </c>
      <c r="F96">
        <f>GT_Spot!P96</f>
        <v>0</v>
      </c>
      <c r="G96">
        <f>PPCL_NG!P96</f>
        <v>48.09</v>
      </c>
      <c r="H96">
        <f>PPCL_Spot!P96</f>
        <v>0</v>
      </c>
      <c r="I96">
        <f>Bawana_NG!P96</f>
        <v>98.056108884568076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1051.8790020303227</v>
      </c>
      <c r="P96" s="77">
        <v>101.00000000000001</v>
      </c>
      <c r="Q96" s="77">
        <v>29.86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54.94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124.33</v>
      </c>
      <c r="Z96" s="75">
        <f>IEX!N96</f>
        <v>0</v>
      </c>
      <c r="AA96" s="117">
        <f>STOA!H96</f>
        <v>144.66999999999999</v>
      </c>
      <c r="AB96" s="117">
        <f>-STOA!N96</f>
        <v>0</v>
      </c>
      <c r="AC96">
        <f t="shared" si="3"/>
        <v>14.749249889364942</v>
      </c>
      <c r="AD96">
        <f t="shared" si="4"/>
        <v>1661.3018739021056</v>
      </c>
      <c r="AE96">
        <f>'IDT-1'!B96</f>
        <v>206.02099999999999</v>
      </c>
      <c r="AF96" s="26"/>
      <c r="AG96">
        <f t="shared" si="5"/>
        <v>1867.3228739021056</v>
      </c>
      <c r="AI96" s="75">
        <f>PXIL!H96</f>
        <v>0</v>
      </c>
      <c r="AJ96" s="75">
        <f>PXIL!N96</f>
        <v>0</v>
      </c>
      <c r="AK96" s="75">
        <f>RTM_IEX!H96</f>
        <v>13.97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9.256012876579975</v>
      </c>
      <c r="F97">
        <f>GT_Spot!P97</f>
        <v>0</v>
      </c>
      <c r="G97">
        <f>PPCL_NG!P97</f>
        <v>48.09</v>
      </c>
      <c r="H97">
        <f>PPCL_Spot!P97</f>
        <v>0</v>
      </c>
      <c r="I97">
        <f>Bawana_NG!P97</f>
        <v>98.06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1022.2616044222366</v>
      </c>
      <c r="P97" s="77">
        <v>101.00000000000001</v>
      </c>
      <c r="Q97" s="77">
        <v>29.86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55.910000000000004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115.59</v>
      </c>
      <c r="Z97" s="75">
        <f>IEX!N97</f>
        <v>0</v>
      </c>
      <c r="AA97" s="117">
        <f>STOA!H97</f>
        <v>144.66999999999999</v>
      </c>
      <c r="AB97" s="117">
        <f>-STOA!N97</f>
        <v>0</v>
      </c>
      <c r="AC97">
        <f t="shared" si="3"/>
        <v>14.599355032229587</v>
      </c>
      <c r="AD97">
        <f t="shared" si="4"/>
        <v>1644.4182622665869</v>
      </c>
      <c r="AE97">
        <f>'IDT-1'!B97</f>
        <v>209.99299999999999</v>
      </c>
      <c r="AF97" s="26"/>
      <c r="AG97">
        <f t="shared" si="5"/>
        <v>1854.4112622665868</v>
      </c>
      <c r="AI97" s="75">
        <f>PXIL!H97</f>
        <v>0</v>
      </c>
      <c r="AJ97" s="75">
        <f>PXIL!N97</f>
        <v>0</v>
      </c>
      <c r="AK97" s="75">
        <f>RTM_IEX!H97</f>
        <v>34.32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9.256012876579975</v>
      </c>
      <c r="F98">
        <f>GT_Spot!P98</f>
        <v>0</v>
      </c>
      <c r="G98">
        <f>PPCL_NG!P98</f>
        <v>48.09</v>
      </c>
      <c r="H98">
        <f>PPCL_Spot!P98</f>
        <v>0</v>
      </c>
      <c r="I98">
        <f>Bawana_NG!P98</f>
        <v>98.056108884568062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1015.2315636766366</v>
      </c>
      <c r="P98" s="77">
        <v>101.00000000000001</v>
      </c>
      <c r="Q98" s="77">
        <v>29.86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57.41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97.23</v>
      </c>
      <c r="Z98" s="75">
        <f>IEX!N98</f>
        <v>0</v>
      </c>
      <c r="AA98" s="117">
        <f>STOA!H98</f>
        <v>144.66999999999999</v>
      </c>
      <c r="AB98" s="117">
        <f>-STOA!N98</f>
        <v>0</v>
      </c>
      <c r="AC98">
        <f t="shared" si="3"/>
        <v>14.336816431852506</v>
      </c>
      <c r="AD98">
        <f t="shared" si="4"/>
        <v>1614.8468690059324</v>
      </c>
      <c r="AE98">
        <f>'IDT-1'!B98</f>
        <v>220.81</v>
      </c>
      <c r="AF98" s="26"/>
      <c r="AG98">
        <f t="shared" si="5"/>
        <v>1835.6568690059323</v>
      </c>
      <c r="AI98" s="75">
        <f>PXIL!H98</f>
        <v>0</v>
      </c>
      <c r="AJ98" s="75">
        <f>PXIL!N98</f>
        <v>0</v>
      </c>
      <c r="AK98" s="75">
        <f>RTM_IEX!H98</f>
        <v>28.38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0.27773185958590213</v>
      </c>
      <c r="F99">
        <f t="shared" si="6"/>
        <v>0</v>
      </c>
      <c r="G99">
        <f t="shared" si="6"/>
        <v>0.88764976944081253</v>
      </c>
      <c r="H99">
        <f t="shared" si="6"/>
        <v>0.5266502578122102</v>
      </c>
      <c r="I99">
        <f t="shared" si="6"/>
        <v>2.2875027779215134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24.806663220424475</v>
      </c>
      <c r="P99" s="77">
        <f t="shared" si="6"/>
        <v>2.6430564058633177</v>
      </c>
      <c r="Q99" s="77">
        <f t="shared" si="6"/>
        <v>0.71664000000000005</v>
      </c>
      <c r="R99" s="80">
        <f t="shared" si="6"/>
        <v>0.4091001066380191</v>
      </c>
      <c r="S99" s="80">
        <f t="shared" si="6"/>
        <v>0</v>
      </c>
      <c r="T99" s="78">
        <f t="shared" si="6"/>
        <v>2.7278475000000002</v>
      </c>
      <c r="U99" s="78">
        <f t="shared" si="6"/>
        <v>1.5845724999999995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0.22208250000000004</v>
      </c>
      <c r="Z99" s="75">
        <f t="shared" si="6"/>
        <v>0</v>
      </c>
      <c r="AA99" s="117">
        <f t="shared" si="6"/>
        <v>3.3185300000000009</v>
      </c>
      <c r="AB99" s="117">
        <f t="shared" si="6"/>
        <v>0</v>
      </c>
      <c r="AC99">
        <f t="shared" si="6"/>
        <v>0.37121890900149535</v>
      </c>
      <c r="AD99">
        <f t="shared" si="6"/>
        <v>38.759755488684767</v>
      </c>
      <c r="AE99">
        <f t="shared" si="6"/>
        <v>2.0569174999999995</v>
      </c>
      <c r="AG99">
        <f t="shared" si="6"/>
        <v>40.816672988684765</v>
      </c>
      <c r="AI99">
        <f t="shared" si="6"/>
        <v>0</v>
      </c>
      <c r="AJ99">
        <f t="shared" si="6"/>
        <v>0</v>
      </c>
      <c r="AK99">
        <f t="shared" si="6"/>
        <v>0.24269749999999995</v>
      </c>
      <c r="AL99">
        <f t="shared" si="6"/>
        <v>-1.5197499999999999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44658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GT_NG!Q3</f>
        <v>7.8943166065982817</v>
      </c>
      <c r="F3">
        <f>GT_Spot!Q3</f>
        <v>0</v>
      </c>
      <c r="G3">
        <f>PPCL_NG!Q3</f>
        <v>20.89</v>
      </c>
      <c r="H3">
        <f>PPCL_Spot!Q3</f>
        <v>0.61</v>
      </c>
      <c r="I3">
        <f>Bawana_NG!Q3</f>
        <v>49.14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715.99400747292987</v>
      </c>
      <c r="P3" s="77">
        <v>68.662614125261769</v>
      </c>
      <c r="Q3" s="77">
        <v>17.27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119.23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</v>
      </c>
      <c r="AB3" s="117">
        <f>-STOA!O3</f>
        <v>-85</v>
      </c>
      <c r="AC3">
        <f>SUMIF(B3:AB3,"&gt;0")*$AC$2-SUMIF(B3:AB3,"&lt;0")*($AC$2/(1-$AC$2))+SUMIF(AI3:AR3,"&gt;0")*$AC$2-SUMIF(AI3:AR3,"&lt;0")*($AC$2/(1-$AC$2))</f>
        <v>9.551921095588753</v>
      </c>
      <c r="AD3">
        <f>SUM(B3:AB3,AI3:AR3)-AC3</f>
        <v>905.13901710920118</v>
      </c>
      <c r="AE3">
        <f>'IDT-1'!C3</f>
        <v>0</v>
      </c>
      <c r="AF3" s="26"/>
      <c r="AG3">
        <f>SUM(AD3:AF3)</f>
        <v>905.13901710920118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7.8943166065982817</v>
      </c>
      <c r="F4">
        <f>GT_Spot!Q4</f>
        <v>0</v>
      </c>
      <c r="G4">
        <f>PPCL_NG!Q4</f>
        <v>20.89</v>
      </c>
      <c r="H4">
        <f>PPCL_Spot!Q4</f>
        <v>0.61</v>
      </c>
      <c r="I4">
        <f>Bawana_NG!Q4</f>
        <v>49.14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715.98972706492987</v>
      </c>
      <c r="P4" s="77">
        <v>68.662614125261769</v>
      </c>
      <c r="Q4" s="77">
        <v>17.27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119.72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</v>
      </c>
      <c r="AB4" s="117">
        <f>-STOA!O4</f>
        <v>-85</v>
      </c>
      <c r="AC4">
        <f t="shared" ref="AC4:AC67" si="0">SUMIF(B4:AB4,"&gt;0")*$AC$2-SUMIF(B4:AB4,"&lt;0")*($AC$2/(1-$AC$2))+SUMIF(AI4:AR4,"&gt;0")*$AC$2-SUMIF(AI4:AR4,"&lt;0")*($AC$2/(1-$AC$2))</f>
        <v>9.5561954279983539</v>
      </c>
      <c r="AD4">
        <f t="shared" ref="AD4:AD67" si="1">SUM(B4:AB4,AI4:AR4)-AC4</f>
        <v>905.62046236879155</v>
      </c>
      <c r="AE4">
        <f>'IDT-1'!C4</f>
        <v>0</v>
      </c>
      <c r="AF4" s="26"/>
      <c r="AG4">
        <f t="shared" ref="AG4:AG67" si="2">SUM(AD4:AF4)</f>
        <v>905.62046236879155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7.8943166065982817</v>
      </c>
      <c r="F5">
        <f>GT_Spot!Q5</f>
        <v>0</v>
      </c>
      <c r="G5">
        <f>PPCL_NG!Q5</f>
        <v>20.89</v>
      </c>
      <c r="H5">
        <f>PPCL_Spot!Q5</f>
        <v>2</v>
      </c>
      <c r="I5">
        <f>Bawana_NG!Q5</f>
        <v>49.14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706.68942537092994</v>
      </c>
      <c r="P5" s="77">
        <v>68.662614125261769</v>
      </c>
      <c r="Q5" s="77">
        <v>17.27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120.25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</v>
      </c>
      <c r="AB5" s="117">
        <f>-STOA!O5</f>
        <v>-85</v>
      </c>
      <c r="AC5">
        <f t="shared" si="0"/>
        <v>9.5156247730911545</v>
      </c>
      <c r="AD5">
        <f t="shared" si="1"/>
        <v>901.05073132969881</v>
      </c>
      <c r="AE5">
        <f>'IDT-1'!C5</f>
        <v>0</v>
      </c>
      <c r="AF5" s="26"/>
      <c r="AG5">
        <f t="shared" si="2"/>
        <v>901.05073132969881</v>
      </c>
      <c r="AI5" s="75">
        <f>PXIL!I5</f>
        <v>0</v>
      </c>
      <c r="AJ5" s="75">
        <f>PXIL!O5</f>
        <v>0</v>
      </c>
      <c r="AK5" s="75">
        <f>RTM_IEX!I5</f>
        <v>2.77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7.8943166065982817</v>
      </c>
      <c r="F6">
        <f>GT_Spot!Q6</f>
        <v>0</v>
      </c>
      <c r="G6">
        <f>PPCL_NG!Q6</f>
        <v>20.89</v>
      </c>
      <c r="H6">
        <f>PPCL_Spot!Q6</f>
        <v>2</v>
      </c>
      <c r="I6">
        <f>Bawana_NG!Q6</f>
        <v>49.14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699.94657271492986</v>
      </c>
      <c r="P6" s="77">
        <v>68.662614125261769</v>
      </c>
      <c r="Q6" s="77">
        <v>17.27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120.80000000000001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</v>
      </c>
      <c r="AB6" s="117">
        <f>-STOA!O6</f>
        <v>-85</v>
      </c>
      <c r="AC6">
        <f t="shared" si="0"/>
        <v>9.4532076697183509</v>
      </c>
      <c r="AD6">
        <f t="shared" si="1"/>
        <v>894.0202957770714</v>
      </c>
      <c r="AE6">
        <f>'IDT-1'!C6</f>
        <v>0</v>
      </c>
      <c r="AF6" s="26"/>
      <c r="AG6">
        <f t="shared" si="2"/>
        <v>894.0202957770714</v>
      </c>
      <c r="AI6" s="75">
        <f>PXIL!I6</f>
        <v>0</v>
      </c>
      <c r="AJ6" s="75">
        <f>PXIL!O6</f>
        <v>0</v>
      </c>
      <c r="AK6" s="75">
        <f>RTM_IEX!I6</f>
        <v>1.87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7.8943166065982817</v>
      </c>
      <c r="F7">
        <f>GT_Spot!Q7</f>
        <v>0</v>
      </c>
      <c r="G7">
        <f>PPCL_NG!Q7</f>
        <v>20.89</v>
      </c>
      <c r="H7">
        <f>PPCL_Spot!Q7</f>
        <v>11.35</v>
      </c>
      <c r="I7">
        <f>Bawana_NG!Q7</f>
        <v>49.14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703.40745223292993</v>
      </c>
      <c r="P7" s="77">
        <v>68.662614125261769</v>
      </c>
      <c r="Q7" s="77">
        <v>17.27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121.36000000000001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</v>
      </c>
      <c r="AB7" s="117">
        <f>-STOA!O7</f>
        <v>-85</v>
      </c>
      <c r="AC7">
        <f t="shared" si="0"/>
        <v>9.582047409476754</v>
      </c>
      <c r="AD7">
        <f t="shared" si="1"/>
        <v>908.53233555531313</v>
      </c>
      <c r="AE7">
        <f>'IDT-1'!C7</f>
        <v>0</v>
      </c>
      <c r="AF7" s="26"/>
      <c r="AG7">
        <f t="shared" si="2"/>
        <v>908.53233555531313</v>
      </c>
      <c r="AI7" s="75">
        <f>PXIL!I7</f>
        <v>0</v>
      </c>
      <c r="AJ7" s="75">
        <f>PXIL!O7</f>
        <v>0</v>
      </c>
      <c r="AK7" s="75">
        <f>RTM_IEX!I7</f>
        <v>3.14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7.8943166065982817</v>
      </c>
      <c r="F8">
        <f>GT_Spot!Q8</f>
        <v>0</v>
      </c>
      <c r="G8">
        <f>PPCL_NG!Q8</f>
        <v>20.89</v>
      </c>
      <c r="H8">
        <f>PPCL_Spot!Q8</f>
        <v>11.35</v>
      </c>
      <c r="I8">
        <f>Bawana_NG!Q8</f>
        <v>49.29999999999999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714.5852289549299</v>
      </c>
      <c r="P8" s="77">
        <v>68.662614125261769</v>
      </c>
      <c r="Q8" s="77">
        <v>17.27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121.97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</v>
      </c>
      <c r="AB8" s="117">
        <f>-STOA!O8</f>
        <v>-85</v>
      </c>
      <c r="AC8">
        <f t="shared" si="0"/>
        <v>9.8371183950742598</v>
      </c>
      <c r="AD8">
        <f t="shared" si="1"/>
        <v>897.08504129171558</v>
      </c>
      <c r="AE8">
        <f>'IDT-1'!C8</f>
        <v>0</v>
      </c>
      <c r="AF8" s="26"/>
      <c r="AG8">
        <f t="shared" si="2"/>
        <v>897.08504129171558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15.473745173745172</v>
      </c>
      <c r="F9">
        <f>GT_Spot!Q9</f>
        <v>0</v>
      </c>
      <c r="G9">
        <f>PPCL_NG!Q9</f>
        <v>20.89</v>
      </c>
      <c r="H9">
        <f>PPCL_Spot!Q9</f>
        <v>11.35</v>
      </c>
      <c r="I9">
        <f>Bawana_NG!Q9</f>
        <v>49.14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709.17209938085512</v>
      </c>
      <c r="P9" s="77">
        <v>68.662614125261769</v>
      </c>
      <c r="Q9" s="77">
        <v>17.27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122.59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</v>
      </c>
      <c r="AB9" s="117">
        <f>-STOA!O9</f>
        <v>-85</v>
      </c>
      <c r="AC9">
        <f t="shared" si="0"/>
        <v>10.304136202323063</v>
      </c>
      <c r="AD9">
        <f t="shared" si="1"/>
        <v>849.24432247753907</v>
      </c>
      <c r="AE9">
        <f>'IDT-1'!C9</f>
        <v>0</v>
      </c>
      <c r="AF9" s="26"/>
      <c r="AG9">
        <f t="shared" si="2"/>
        <v>849.24432247753907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-70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15.473745173745172</v>
      </c>
      <c r="F10">
        <f>GT_Spot!Q10</f>
        <v>0</v>
      </c>
      <c r="G10">
        <f>PPCL_NG!Q10</f>
        <v>20.89</v>
      </c>
      <c r="H10">
        <f>PPCL_Spot!Q10</f>
        <v>11.35</v>
      </c>
      <c r="I10">
        <f>Bawana_NG!Q10</f>
        <v>49.151990499958913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709.1911793528551</v>
      </c>
      <c r="P10" s="77">
        <v>68.662614125261769</v>
      </c>
      <c r="Q10" s="77">
        <v>17.27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123.30000000000001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</v>
      </c>
      <c r="AB10" s="117">
        <f>-STOA!O10</f>
        <v>-85</v>
      </c>
      <c r="AC10">
        <f t="shared" si="0"/>
        <v>10.044313796810441</v>
      </c>
      <c r="AD10">
        <f t="shared" si="1"/>
        <v>880.24521535501049</v>
      </c>
      <c r="AE10">
        <f>'IDT-1'!C10</f>
        <v>-10</v>
      </c>
      <c r="AF10" s="26"/>
      <c r="AG10">
        <f t="shared" si="2"/>
        <v>870.24521535501049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-40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15.473745173745172</v>
      </c>
      <c r="F11">
        <f>GT_Spot!Q11</f>
        <v>0</v>
      </c>
      <c r="G11">
        <f>PPCL_NG!Q11</f>
        <v>20.89</v>
      </c>
      <c r="H11">
        <f>PPCL_Spot!Q11</f>
        <v>11.35</v>
      </c>
      <c r="I11">
        <f>Bawana_NG!Q11</f>
        <v>49.151990499958913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679.60711892001507</v>
      </c>
      <c r="P11" s="77">
        <v>68.662614125261769</v>
      </c>
      <c r="Q11" s="77">
        <v>17.27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125.63000000000001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</v>
      </c>
      <c r="AB11" s="117">
        <f>-STOA!O11</f>
        <v>-85</v>
      </c>
      <c r="AC11">
        <f t="shared" si="0"/>
        <v>9.6713061521685191</v>
      </c>
      <c r="AD11">
        <f t="shared" si="1"/>
        <v>868.36416256681241</v>
      </c>
      <c r="AE11">
        <f>'IDT-1'!C11</f>
        <v>-25</v>
      </c>
      <c r="AF11" s="26"/>
      <c r="AG11">
        <f t="shared" si="2"/>
        <v>843.36416256681241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15.473745173745172</v>
      </c>
      <c r="F12">
        <f>GT_Spot!Q12</f>
        <v>0</v>
      </c>
      <c r="G12">
        <f>PPCL_NG!Q12</f>
        <v>20.89</v>
      </c>
      <c r="H12">
        <f>PPCL_Spot!Q12</f>
        <v>11.35</v>
      </c>
      <c r="I12">
        <f>Bawana_NG!Q12</f>
        <v>49.151990499958913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677.65995619001501</v>
      </c>
      <c r="P12" s="77">
        <v>68.662614125261769</v>
      </c>
      <c r="Q12" s="77">
        <v>17.27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125.92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-20</v>
      </c>
      <c r="AA12" s="117">
        <f>STOA!I12</f>
        <v>0</v>
      </c>
      <c r="AB12" s="117">
        <f>-STOA!O12</f>
        <v>-85</v>
      </c>
      <c r="AC12">
        <f t="shared" si="0"/>
        <v>9.7011137577554933</v>
      </c>
      <c r="AD12">
        <f t="shared" si="1"/>
        <v>861.67719223122526</v>
      </c>
      <c r="AE12">
        <f>'IDT-1'!C12</f>
        <v>-33.869</v>
      </c>
      <c r="AF12" s="26"/>
      <c r="AG12">
        <f t="shared" si="2"/>
        <v>827.80819223122523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15.473745173745172</v>
      </c>
      <c r="F13">
        <f>GT_Spot!Q13</f>
        <v>0</v>
      </c>
      <c r="G13">
        <f>PPCL_NG!Q13</f>
        <v>20.89</v>
      </c>
      <c r="H13">
        <f>PPCL_Spot!Q13</f>
        <v>11.35</v>
      </c>
      <c r="I13">
        <f>Bawana_NG!Q13</f>
        <v>49.14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677.66380098801494</v>
      </c>
      <c r="P13" s="77">
        <v>68.662614125261769</v>
      </c>
      <c r="Q13" s="77">
        <v>17.27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126.21000000000001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-40</v>
      </c>
      <c r="AA13" s="117">
        <f>STOA!I13</f>
        <v>0</v>
      </c>
      <c r="AB13" s="117">
        <f>-STOA!O13</f>
        <v>-85</v>
      </c>
      <c r="AC13">
        <f t="shared" si="0"/>
        <v>10.058719176466067</v>
      </c>
      <c r="AD13">
        <f t="shared" si="1"/>
        <v>821.60144111055581</v>
      </c>
      <c r="AE13">
        <f>'IDT-1'!C13</f>
        <v>-23.707999999999998</v>
      </c>
      <c r="AF13" s="26"/>
      <c r="AG13">
        <f t="shared" si="2"/>
        <v>797.89344111055584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15.473745173745172</v>
      </c>
      <c r="F14">
        <f>GT_Spot!Q14</f>
        <v>0</v>
      </c>
      <c r="G14">
        <f>PPCL_NG!Q14</f>
        <v>20.89</v>
      </c>
      <c r="H14">
        <f>PPCL_Spot!Q14</f>
        <v>11.35</v>
      </c>
      <c r="I14">
        <f>Bawana_NG!Q14</f>
        <v>49.46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677.69238487801499</v>
      </c>
      <c r="P14" s="77">
        <v>68.662614125261769</v>
      </c>
      <c r="Q14" s="77">
        <v>17.27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126.42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-80</v>
      </c>
      <c r="AA14" s="117">
        <f>STOA!I14</f>
        <v>0</v>
      </c>
      <c r="AB14" s="117">
        <f>-STOA!O14</f>
        <v>-85</v>
      </c>
      <c r="AC14">
        <f t="shared" si="0"/>
        <v>10.68510364125174</v>
      </c>
      <c r="AD14">
        <f t="shared" si="1"/>
        <v>751.53364053577013</v>
      </c>
      <c r="AE14">
        <f>'IDT-1'!C14</f>
        <v>0</v>
      </c>
      <c r="AF14" s="26"/>
      <c r="AG14">
        <f t="shared" si="2"/>
        <v>751.53364053577013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-60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7.8943166065982817</v>
      </c>
      <c r="F15">
        <f>GT_Spot!Q15</f>
        <v>0</v>
      </c>
      <c r="G15">
        <f>PPCL_NG!Q15</f>
        <v>20.89</v>
      </c>
      <c r="H15">
        <f>PPCL_Spot!Q15</f>
        <v>11.35</v>
      </c>
      <c r="I15">
        <f>Bawana_NG!Q15</f>
        <v>49.151990499958913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675.92767757705985</v>
      </c>
      <c r="P15" s="77">
        <v>68.662614125261769</v>
      </c>
      <c r="Q15" s="77">
        <v>17.27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126.9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-90</v>
      </c>
      <c r="AA15" s="117">
        <f>STOA!I15</f>
        <v>0</v>
      </c>
      <c r="AB15" s="117">
        <f>-STOA!O15</f>
        <v>-85</v>
      </c>
      <c r="AC15">
        <f t="shared" si="0"/>
        <v>10.212578385902315</v>
      </c>
      <c r="AD15">
        <f t="shared" si="1"/>
        <v>798.75402042297628</v>
      </c>
      <c r="AE15">
        <f>'IDT-1'!C15</f>
        <v>0</v>
      </c>
      <c r="AF15" s="26"/>
      <c r="AG15">
        <f t="shared" si="2"/>
        <v>798.75402042297628</v>
      </c>
      <c r="AI15" s="75">
        <f>PXIL!I15</f>
        <v>0</v>
      </c>
      <c r="AJ15" s="75">
        <f>PXIL!O15</f>
        <v>0</v>
      </c>
      <c r="AK15" s="75">
        <f>RTM_IEX!I15</f>
        <v>5.92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7.8943166065982817</v>
      </c>
      <c r="F16">
        <f>GT_Spot!Q16</f>
        <v>0</v>
      </c>
      <c r="G16">
        <f>PPCL_NG!Q16</f>
        <v>20.89</v>
      </c>
      <c r="H16">
        <f>PPCL_Spot!Q16</f>
        <v>11.35</v>
      </c>
      <c r="I16">
        <f>Bawana_NG!Q16</f>
        <v>49.29999999999999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675.9225264570598</v>
      </c>
      <c r="P16" s="77">
        <v>68.662614125261769</v>
      </c>
      <c r="Q16" s="77">
        <v>17.27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132.08000000000001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-100</v>
      </c>
      <c r="AA16" s="117">
        <f>STOA!I16</f>
        <v>0</v>
      </c>
      <c r="AB16" s="117">
        <f>-STOA!O16</f>
        <v>-85</v>
      </c>
      <c r="AC16">
        <f t="shared" si="0"/>
        <v>10.343536814868632</v>
      </c>
      <c r="AD16">
        <f t="shared" si="1"/>
        <v>793.41592037405121</v>
      </c>
      <c r="AE16">
        <f>'IDT-1'!C16</f>
        <v>0</v>
      </c>
      <c r="AF16" s="26"/>
      <c r="AG16">
        <f t="shared" si="2"/>
        <v>793.41592037405121</v>
      </c>
      <c r="AI16" s="75">
        <f>PXIL!I16</f>
        <v>0</v>
      </c>
      <c r="AJ16" s="75">
        <f>PXIL!O16</f>
        <v>0</v>
      </c>
      <c r="AK16" s="75">
        <f>RTM_IEX!I16</f>
        <v>5.39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7.8943166065982817</v>
      </c>
      <c r="F17">
        <f>GT_Spot!Q17</f>
        <v>0</v>
      </c>
      <c r="G17">
        <f>PPCL_NG!Q17</f>
        <v>20.89</v>
      </c>
      <c r="H17">
        <f>PPCL_Spot!Q17</f>
        <v>11.35</v>
      </c>
      <c r="I17">
        <f>Bawana_NG!Q17</f>
        <v>49.29999999999999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675.89836826305987</v>
      </c>
      <c r="P17" s="77">
        <v>68.662614125261769</v>
      </c>
      <c r="Q17" s="77">
        <v>17.27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132.04000000000002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-105</v>
      </c>
      <c r="AA17" s="117">
        <f>STOA!I17</f>
        <v>0</v>
      </c>
      <c r="AB17" s="117">
        <f>-STOA!O17</f>
        <v>-85</v>
      </c>
      <c r="AC17">
        <f t="shared" si="0"/>
        <v>10.408746860372405</v>
      </c>
      <c r="AD17">
        <f t="shared" si="1"/>
        <v>790.71655213454756</v>
      </c>
      <c r="AE17">
        <f>'IDT-1'!C17</f>
        <v>0</v>
      </c>
      <c r="AF17" s="26"/>
      <c r="AG17">
        <f t="shared" si="2"/>
        <v>790.71655213454756</v>
      </c>
      <c r="AI17" s="75">
        <f>PXIL!I17</f>
        <v>0</v>
      </c>
      <c r="AJ17" s="75">
        <f>PXIL!O17</f>
        <v>0</v>
      </c>
      <c r="AK17" s="75">
        <f>RTM_IEX!I17</f>
        <v>7.82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7.8943166065982817</v>
      </c>
      <c r="F18">
        <f>GT_Spot!Q18</f>
        <v>0</v>
      </c>
      <c r="G18">
        <f>PPCL_NG!Q18</f>
        <v>20.89</v>
      </c>
      <c r="H18">
        <f>PPCL_Spot!Q18</f>
        <v>11.35</v>
      </c>
      <c r="I18">
        <f>Bawana_NG!Q18</f>
        <v>49.151990499958913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675.86876862705981</v>
      </c>
      <c r="P18" s="77">
        <v>68.662614125261769</v>
      </c>
      <c r="Q18" s="77">
        <v>17.27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132.12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-115</v>
      </c>
      <c r="AA18" s="117">
        <f>STOA!I18</f>
        <v>0</v>
      </c>
      <c r="AB18" s="117">
        <f>-STOA!O18</f>
        <v>-85</v>
      </c>
      <c r="AC18">
        <f t="shared" si="0"/>
        <v>10.499309175197197</v>
      </c>
      <c r="AD18">
        <f t="shared" si="1"/>
        <v>780.82838068368164</v>
      </c>
      <c r="AE18">
        <f>'IDT-1'!C18</f>
        <v>0</v>
      </c>
      <c r="AF18" s="26"/>
      <c r="AG18">
        <f t="shared" si="2"/>
        <v>780.82838068368164</v>
      </c>
      <c r="AI18" s="75">
        <f>PXIL!I18</f>
        <v>0</v>
      </c>
      <c r="AJ18" s="75">
        <f>PXIL!O18</f>
        <v>0</v>
      </c>
      <c r="AK18" s="75">
        <f>RTM_IEX!I18</f>
        <v>8.1199999999999992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7.8943166065982817</v>
      </c>
      <c r="F19">
        <f>GT_Spot!Q19</f>
        <v>0</v>
      </c>
      <c r="G19">
        <f>PPCL_NG!Q19</f>
        <v>20.89</v>
      </c>
      <c r="H19">
        <f>PPCL_Spot!Q19</f>
        <v>10.495002379819132</v>
      </c>
      <c r="I19">
        <f>Bawana_NG!Q19</f>
        <v>49.14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677.123529658351</v>
      </c>
      <c r="P19" s="77">
        <v>68.662614125261769</v>
      </c>
      <c r="Q19" s="77">
        <v>17.27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132.15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-125</v>
      </c>
      <c r="AA19" s="117">
        <f>STOA!I19</f>
        <v>0</v>
      </c>
      <c r="AB19" s="117">
        <f>-STOA!O19</f>
        <v>-85</v>
      </c>
      <c r="AC19">
        <f t="shared" si="0"/>
        <v>10.616582852037284</v>
      </c>
      <c r="AD19">
        <f t="shared" si="1"/>
        <v>773.94887991799294</v>
      </c>
      <c r="AE19">
        <f>'IDT-1'!C19</f>
        <v>0</v>
      </c>
      <c r="AF19" s="26"/>
      <c r="AG19">
        <f t="shared" si="2"/>
        <v>773.94887991799294</v>
      </c>
      <c r="AI19" s="75">
        <f>PXIL!I19</f>
        <v>0</v>
      </c>
      <c r="AJ19" s="75">
        <f>PXIL!O19</f>
        <v>0</v>
      </c>
      <c r="AK19" s="75">
        <f>RTM_IEX!I19</f>
        <v>10.94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7.8943166065982817</v>
      </c>
      <c r="F20">
        <f>GT_Spot!Q20</f>
        <v>0</v>
      </c>
      <c r="G20">
        <f>PPCL_NG!Q20</f>
        <v>20.89</v>
      </c>
      <c r="H20">
        <f>PPCL_Spot!Q20</f>
        <v>11.35</v>
      </c>
      <c r="I20">
        <f>Bawana_NG!Q20</f>
        <v>49.46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667.35867011235098</v>
      </c>
      <c r="P20" s="77">
        <v>68.662614125261769</v>
      </c>
      <c r="Q20" s="77">
        <v>17.27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132.13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-115</v>
      </c>
      <c r="AA20" s="117">
        <f>STOA!I20</f>
        <v>0</v>
      </c>
      <c r="AB20" s="117">
        <f>-STOA!O20</f>
        <v>-85</v>
      </c>
      <c r="AC20">
        <f t="shared" si="0"/>
        <v>10.417802791868121</v>
      </c>
      <c r="AD20">
        <f t="shared" si="1"/>
        <v>771.64779805234286</v>
      </c>
      <c r="AE20">
        <f>'IDT-1'!C20</f>
        <v>0</v>
      </c>
      <c r="AF20" s="26"/>
      <c r="AG20">
        <f t="shared" si="2"/>
        <v>771.64779805234286</v>
      </c>
      <c r="AI20" s="75">
        <f>PXIL!I20</f>
        <v>0</v>
      </c>
      <c r="AJ20" s="75">
        <f>PXIL!O20</f>
        <v>0</v>
      </c>
      <c r="AK20" s="75">
        <f>RTM_IEX!I20</f>
        <v>7.05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7.693723315774883</v>
      </c>
      <c r="F21">
        <f>GT_Spot!Q21</f>
        <v>0</v>
      </c>
      <c r="G21">
        <f>PPCL_NG!Q21</f>
        <v>20.89</v>
      </c>
      <c r="H21">
        <f>PPCL_Spot!Q21</f>
        <v>11.35</v>
      </c>
      <c r="I21">
        <f>Bawana_NG!Q21</f>
        <v>49.151990499958913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665.11674054035086</v>
      </c>
      <c r="P21" s="77">
        <v>68.662614125261769</v>
      </c>
      <c r="Q21" s="77">
        <v>17.27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132.14000000000001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-120</v>
      </c>
      <c r="AA21" s="117">
        <f>STOA!I21</f>
        <v>0</v>
      </c>
      <c r="AB21" s="117">
        <f>-STOA!O21</f>
        <v>-85</v>
      </c>
      <c r="AC21">
        <f t="shared" si="0"/>
        <v>10.535843040085405</v>
      </c>
      <c r="AD21">
        <f t="shared" si="1"/>
        <v>738.73922544126106</v>
      </c>
      <c r="AE21">
        <f>'IDT-1'!C21</f>
        <v>0</v>
      </c>
      <c r="AF21" s="26"/>
      <c r="AG21">
        <f t="shared" si="2"/>
        <v>738.73922544126106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7.8943166065982817</v>
      </c>
      <c r="F22">
        <f>GT_Spot!Q22</f>
        <v>0</v>
      </c>
      <c r="G22">
        <f>PPCL_NG!Q22</f>
        <v>20.89</v>
      </c>
      <c r="H22">
        <f>PPCL_Spot!Q22</f>
        <v>11.35</v>
      </c>
      <c r="I22">
        <f>Bawana_NG!Q22</f>
        <v>49.151990499958913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665.08235300435092</v>
      </c>
      <c r="P22" s="77">
        <v>68.662614125261769</v>
      </c>
      <c r="Q22" s="77">
        <v>17.27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136.19999999999999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-125</v>
      </c>
      <c r="AA22" s="117">
        <f>STOA!I22</f>
        <v>0</v>
      </c>
      <c r="AB22" s="117">
        <f>-STOA!O22</f>
        <v>-85</v>
      </c>
      <c r="AC22">
        <f t="shared" si="0"/>
        <v>10.553361992939312</v>
      </c>
      <c r="AD22">
        <f t="shared" si="1"/>
        <v>766.82791224323046</v>
      </c>
      <c r="AE22">
        <f>'IDT-1'!C22</f>
        <v>0</v>
      </c>
      <c r="AF22" s="26"/>
      <c r="AG22">
        <f t="shared" si="2"/>
        <v>766.82791224323046</v>
      </c>
      <c r="AI22" s="75">
        <f>PXIL!I22</f>
        <v>0</v>
      </c>
      <c r="AJ22" s="75">
        <f>PXIL!O22</f>
        <v>0</v>
      </c>
      <c r="AK22" s="75">
        <f>RTM_IEX!I22</f>
        <v>10.88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7.8943166065982817</v>
      </c>
      <c r="F23">
        <f>GT_Spot!Q23</f>
        <v>0</v>
      </c>
      <c r="G23">
        <f>PPCL_NG!Q23</f>
        <v>20.89</v>
      </c>
      <c r="H23">
        <f>PPCL_Spot!Q23</f>
        <v>6.21</v>
      </c>
      <c r="I23">
        <f>Bawana_NG!Q23</f>
        <v>49.14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666.50052847635095</v>
      </c>
      <c r="P23" s="77">
        <v>68.662614125261769</v>
      </c>
      <c r="Q23" s="77">
        <v>17.27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136.29000000000002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-25</v>
      </c>
      <c r="AA23" s="117">
        <f>STOA!I23</f>
        <v>0</v>
      </c>
      <c r="AB23" s="117">
        <f>-STOA!O23</f>
        <v>-185</v>
      </c>
      <c r="AC23">
        <f t="shared" si="0"/>
        <v>10.509152420693274</v>
      </c>
      <c r="AD23">
        <f t="shared" si="1"/>
        <v>761.84830678751769</v>
      </c>
      <c r="AE23">
        <f>'IDT-1'!C23</f>
        <v>0</v>
      </c>
      <c r="AF23" s="26"/>
      <c r="AG23">
        <f t="shared" si="2"/>
        <v>761.84830678751769</v>
      </c>
      <c r="AI23" s="75">
        <f>PXIL!I23</f>
        <v>0</v>
      </c>
      <c r="AJ23" s="75">
        <f>PXIL!O23</f>
        <v>0</v>
      </c>
      <c r="AK23" s="75">
        <f>RTM_IEX!I23</f>
        <v>9.5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7.8943166065982817</v>
      </c>
      <c r="F24">
        <f>GT_Spot!Q24</f>
        <v>0</v>
      </c>
      <c r="G24">
        <f>PPCL_NG!Q24</f>
        <v>20.89</v>
      </c>
      <c r="H24">
        <f>PPCL_Spot!Q24</f>
        <v>6.21</v>
      </c>
      <c r="I24">
        <f>Bawana_NG!Q24</f>
        <v>49.14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667.07495150835086</v>
      </c>
      <c r="P24" s="77">
        <v>68.662614125261769</v>
      </c>
      <c r="Q24" s="77">
        <v>17.27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136.32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</v>
      </c>
      <c r="AA24" s="117">
        <f>STOA!I24</f>
        <v>0</v>
      </c>
      <c r="AB24" s="117">
        <f>-STOA!O24</f>
        <v>-185</v>
      </c>
      <c r="AC24">
        <f t="shared" si="0"/>
        <v>10.462776705763895</v>
      </c>
      <c r="AD24">
        <f t="shared" si="1"/>
        <v>766.66910553444689</v>
      </c>
      <c r="AE24">
        <f>'IDT-1'!C24</f>
        <v>0</v>
      </c>
      <c r="AF24" s="26"/>
      <c r="AG24">
        <f t="shared" si="2"/>
        <v>766.66910553444689</v>
      </c>
      <c r="AI24" s="75">
        <f>PXIL!I24</f>
        <v>0</v>
      </c>
      <c r="AJ24" s="75">
        <f>PXIL!O24</f>
        <v>0</v>
      </c>
      <c r="AK24" s="75">
        <f>RTM_IEX!I24</f>
        <v>8.67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7.8943166065982817</v>
      </c>
      <c r="F25">
        <f>GT_Spot!Q25</f>
        <v>0</v>
      </c>
      <c r="G25">
        <f>PPCL_NG!Q25</f>
        <v>20.89</v>
      </c>
      <c r="H25">
        <f>PPCL_Spot!Q25</f>
        <v>12.56</v>
      </c>
      <c r="I25">
        <f>Bawana_NG!Q25</f>
        <v>49.14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682.81177774757759</v>
      </c>
      <c r="P25" s="77">
        <v>68.662614125261769</v>
      </c>
      <c r="Q25" s="77">
        <v>17.27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136.21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-35</v>
      </c>
      <c r="AA25" s="117">
        <f>STOA!I25</f>
        <v>0</v>
      </c>
      <c r="AB25" s="117">
        <f>-STOA!O25</f>
        <v>-185</v>
      </c>
      <c r="AC25">
        <f t="shared" si="0"/>
        <v>10.781600689502023</v>
      </c>
      <c r="AD25">
        <f t="shared" si="1"/>
        <v>772.44710778993567</v>
      </c>
      <c r="AE25">
        <f>'IDT-1'!C25</f>
        <v>0</v>
      </c>
      <c r="AF25" s="26"/>
      <c r="AG25">
        <f t="shared" si="2"/>
        <v>772.44710778993567</v>
      </c>
      <c r="AI25" s="75">
        <f>PXIL!I25</f>
        <v>0</v>
      </c>
      <c r="AJ25" s="75">
        <f>PXIL!O25</f>
        <v>0</v>
      </c>
      <c r="AK25" s="75">
        <f>RTM_IEX!I25</f>
        <v>7.79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7.8943166065982817</v>
      </c>
      <c r="F26">
        <f>GT_Spot!Q26</f>
        <v>0</v>
      </c>
      <c r="G26">
        <f>PPCL_NG!Q26</f>
        <v>20.89</v>
      </c>
      <c r="H26">
        <f>PPCL_Spot!Q26</f>
        <v>14.59</v>
      </c>
      <c r="I26">
        <f>Bawana_NG!Q26</f>
        <v>49.14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689.43997175557752</v>
      </c>
      <c r="P26" s="77">
        <v>68.662614125261769</v>
      </c>
      <c r="Q26" s="77">
        <v>17.27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136.24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-25</v>
      </c>
      <c r="AA26" s="117">
        <f>STOA!I26</f>
        <v>0</v>
      </c>
      <c r="AB26" s="117">
        <f>-STOA!O26</f>
        <v>-185</v>
      </c>
      <c r="AC26">
        <f t="shared" si="0"/>
        <v>10.753787521550469</v>
      </c>
      <c r="AD26">
        <f t="shared" si="1"/>
        <v>789.40311496588697</v>
      </c>
      <c r="AE26">
        <f>'IDT-1'!C26</f>
        <v>0</v>
      </c>
      <c r="AF26" s="26"/>
      <c r="AG26">
        <f t="shared" si="2"/>
        <v>789.40311496588697</v>
      </c>
      <c r="AI26" s="75">
        <f>PXIL!I26</f>
        <v>0</v>
      </c>
      <c r="AJ26" s="75">
        <f>PXIL!O26</f>
        <v>0</v>
      </c>
      <c r="AK26" s="75">
        <f>RTM_IEX!I26</f>
        <v>6.03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7.8943166065982817</v>
      </c>
      <c r="F27">
        <f>GT_Spot!Q27</f>
        <v>0</v>
      </c>
      <c r="G27">
        <f>PPCL_NG!Q27</f>
        <v>20.89</v>
      </c>
      <c r="H27">
        <f>PPCL_Spot!Q27</f>
        <v>14.59</v>
      </c>
      <c r="I27">
        <f>Bawana_NG!Q27</f>
        <v>49.14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692.00039544757783</v>
      </c>
      <c r="P27" s="77">
        <v>68.662614125261769</v>
      </c>
      <c r="Q27" s="77">
        <v>17.27</v>
      </c>
      <c r="R27" s="80">
        <v>1.1761812297734628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136.25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-20</v>
      </c>
      <c r="AA27" s="117">
        <f>STOA!I27</f>
        <v>0</v>
      </c>
      <c r="AB27" s="117">
        <f>-STOA!O27</f>
        <v>-185</v>
      </c>
      <c r="AC27">
        <f t="shared" si="0"/>
        <v>10.982281215483546</v>
      </c>
      <c r="AD27">
        <f t="shared" si="1"/>
        <v>758.89122619372768</v>
      </c>
      <c r="AE27">
        <f>'IDT-1'!C27</f>
        <v>0</v>
      </c>
      <c r="AF27" s="26"/>
      <c r="AG27">
        <f t="shared" si="2"/>
        <v>758.89122619372768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-33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7.8943166065982817</v>
      </c>
      <c r="F28">
        <f>GT_Spot!Q28</f>
        <v>0</v>
      </c>
      <c r="G28">
        <f>PPCL_NG!Q28</f>
        <v>20.89</v>
      </c>
      <c r="H28">
        <f>PPCL_Spot!Q28</f>
        <v>14.59</v>
      </c>
      <c r="I28">
        <f>Bawana_NG!Q28</f>
        <v>49.14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697.83568171957779</v>
      </c>
      <c r="P28" s="77">
        <v>68.662614125261769</v>
      </c>
      <c r="Q28" s="77">
        <v>17.27</v>
      </c>
      <c r="R28" s="80">
        <v>3.59</v>
      </c>
      <c r="S28" s="80">
        <v>0</v>
      </c>
      <c r="T28" s="78">
        <f>SUMPRODUCT(LTA!F28:AJ28,LTA!F$101:AJ$101,LTA!F$104:AJ$104)</f>
        <v>0.08</v>
      </c>
      <c r="U28" s="78">
        <f>SUMPRODUCT(LTA!F28:AJ28,LTA!F$102:AJ$102,LTA!F$104:AJ$104)</f>
        <v>136.23000000000002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</v>
      </c>
      <c r="AA28" s="117">
        <f>STOA!I28</f>
        <v>0</v>
      </c>
      <c r="AB28" s="117">
        <f>-STOA!O28</f>
        <v>-185</v>
      </c>
      <c r="AC28">
        <f t="shared" si="0"/>
        <v>10.673641856400742</v>
      </c>
      <c r="AD28">
        <f t="shared" si="1"/>
        <v>810.50897059503723</v>
      </c>
      <c r="AE28">
        <f>'IDT-1'!C28</f>
        <v>0</v>
      </c>
      <c r="AF28" s="26"/>
      <c r="AG28">
        <f t="shared" si="2"/>
        <v>810.50897059503723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7.8943166065982817</v>
      </c>
      <c r="F29">
        <f>GT_Spot!Q29</f>
        <v>0</v>
      </c>
      <c r="G29">
        <f>PPCL_NG!Q29</f>
        <v>20.89</v>
      </c>
      <c r="H29">
        <f>PPCL_Spot!Q29</f>
        <v>14.59</v>
      </c>
      <c r="I29">
        <f>Bawana_NG!Q29</f>
        <v>49.14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697.3635255332814</v>
      </c>
      <c r="P29" s="77">
        <v>68.662614125261769</v>
      </c>
      <c r="Q29" s="77">
        <v>17.27</v>
      </c>
      <c r="R29" s="80">
        <v>5.61</v>
      </c>
      <c r="S29" s="80">
        <v>0</v>
      </c>
      <c r="T29" s="78">
        <f>SUMPRODUCT(LTA!F29:AJ29,LTA!F$101:AJ$101,LTA!F$104:AJ$104)</f>
        <v>0.73</v>
      </c>
      <c r="U29" s="78">
        <f>SUMPRODUCT(LTA!F29:AJ29,LTA!F$102:AJ$102,LTA!F$104:AJ$104)</f>
        <v>136.19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</v>
      </c>
      <c r="AB29" s="117">
        <f>-STOA!O29</f>
        <v>-185</v>
      </c>
      <c r="AC29">
        <f t="shared" si="0"/>
        <v>10.603849606739381</v>
      </c>
      <c r="AD29">
        <f t="shared" si="1"/>
        <v>822.73660665840214</v>
      </c>
      <c r="AE29">
        <f>'IDT-1'!C29</f>
        <v>0</v>
      </c>
      <c r="AF29" s="26"/>
      <c r="AG29">
        <f t="shared" si="2"/>
        <v>822.73660665840214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7.8943166065982817</v>
      </c>
      <c r="F30">
        <f>GT_Spot!Q30</f>
        <v>0</v>
      </c>
      <c r="G30">
        <f>PPCL_NG!Q30</f>
        <v>20.89</v>
      </c>
      <c r="H30">
        <f>PPCL_Spot!Q30</f>
        <v>14.59</v>
      </c>
      <c r="I30">
        <f>Bawana_NG!Q30</f>
        <v>49.14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693.27138995328141</v>
      </c>
      <c r="P30" s="77">
        <v>68.662614125261769</v>
      </c>
      <c r="Q30" s="77">
        <v>17.27</v>
      </c>
      <c r="R30" s="80">
        <v>11.52</v>
      </c>
      <c r="S30" s="80">
        <v>0</v>
      </c>
      <c r="T30" s="78">
        <f>SUMPRODUCT(LTA!F30:AJ30,LTA!F$101:AJ$101,LTA!F$104:AJ$104)</f>
        <v>2.7</v>
      </c>
      <c r="U30" s="78">
        <f>SUMPRODUCT(LTA!F30:AJ30,LTA!F$102:AJ$102,LTA!F$104:AJ$104)</f>
        <v>136.31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0.02</v>
      </c>
      <c r="AB30" s="117">
        <f>-STOA!O30</f>
        <v>-185</v>
      </c>
      <c r="AC30">
        <f t="shared" si="0"/>
        <v>10.638414813635379</v>
      </c>
      <c r="AD30">
        <f t="shared" si="1"/>
        <v>826.62990587150603</v>
      </c>
      <c r="AE30">
        <f>'IDT-1'!C30</f>
        <v>0</v>
      </c>
      <c r="AF30" s="26"/>
      <c r="AG30">
        <f t="shared" si="2"/>
        <v>826.62990587150603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7.8943166065982817</v>
      </c>
      <c r="F31">
        <f>GT_Spot!Q31</f>
        <v>0</v>
      </c>
      <c r="G31">
        <f>PPCL_NG!Q31</f>
        <v>20.89</v>
      </c>
      <c r="H31">
        <f>PPCL_Spot!Q31</f>
        <v>12.27</v>
      </c>
      <c r="I31">
        <f>Bawana_NG!Q31</f>
        <v>49.14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686.89918273328146</v>
      </c>
      <c r="P31" s="77">
        <v>68.662614125261769</v>
      </c>
      <c r="Q31" s="77">
        <v>17.27</v>
      </c>
      <c r="R31" s="80">
        <v>20.189999999999998</v>
      </c>
      <c r="S31" s="80">
        <v>0</v>
      </c>
      <c r="T31" s="78">
        <f>SUMPRODUCT(LTA!F31:AJ31,LTA!F$101:AJ$101,LTA!F$104:AJ$104)</f>
        <v>8.43</v>
      </c>
      <c r="U31" s="78">
        <f>SUMPRODUCT(LTA!F31:AJ31,LTA!F$102:AJ$102,LTA!F$104:AJ$104)</f>
        <v>136.17000000000002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0.6</v>
      </c>
      <c r="AB31" s="117">
        <f>-STOA!O31</f>
        <v>-185</v>
      </c>
      <c r="AC31">
        <f t="shared" si="0"/>
        <v>10.692515390099379</v>
      </c>
      <c r="AD31">
        <f t="shared" si="1"/>
        <v>832.72359807504188</v>
      </c>
      <c r="AE31">
        <f>'IDT-1'!C31</f>
        <v>0</v>
      </c>
      <c r="AF31" s="26"/>
      <c r="AG31">
        <f t="shared" si="2"/>
        <v>832.72359807504188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7.8943166065982817</v>
      </c>
      <c r="F32">
        <f>GT_Spot!Q32</f>
        <v>0</v>
      </c>
      <c r="G32">
        <f>PPCL_NG!Q32</f>
        <v>20.89</v>
      </c>
      <c r="H32">
        <f>PPCL_Spot!Q32</f>
        <v>14.59</v>
      </c>
      <c r="I32">
        <f>Bawana_NG!Q32</f>
        <v>49.14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687.56789794407518</v>
      </c>
      <c r="P32" s="77">
        <v>68.662614125261769</v>
      </c>
      <c r="Q32" s="77">
        <v>17.27</v>
      </c>
      <c r="R32" s="80">
        <v>21.85</v>
      </c>
      <c r="S32" s="80">
        <v>0</v>
      </c>
      <c r="T32" s="78">
        <f>SUMPRODUCT(LTA!F32:AJ32,LTA!F$101:AJ$101,LTA!F$104:AJ$104)</f>
        <v>16.46</v>
      </c>
      <c r="U32" s="78">
        <f>SUMPRODUCT(LTA!F32:AJ32,LTA!F$102:AJ$102,LTA!F$104:AJ$104)</f>
        <v>135.68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-25</v>
      </c>
      <c r="AA32" s="117">
        <f>STOA!I32</f>
        <v>1.2</v>
      </c>
      <c r="AB32" s="117">
        <f>-STOA!O32</f>
        <v>-185</v>
      </c>
      <c r="AC32">
        <f t="shared" si="0"/>
        <v>11.054201272009248</v>
      </c>
      <c r="AD32">
        <f t="shared" si="1"/>
        <v>823.24062740392606</v>
      </c>
      <c r="AE32">
        <f>'IDT-1'!C32</f>
        <v>0</v>
      </c>
      <c r="AF32" s="26"/>
      <c r="AG32">
        <f t="shared" si="2"/>
        <v>823.24062740392606</v>
      </c>
      <c r="AI32" s="75">
        <f>PXIL!I32</f>
        <v>0</v>
      </c>
      <c r="AJ32" s="75">
        <f>PXIL!O32</f>
        <v>0</v>
      </c>
      <c r="AK32" s="75">
        <f>RTM_IEX!I32</f>
        <v>3.09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7.8943166065982817</v>
      </c>
      <c r="F33">
        <f>GT_Spot!Q33</f>
        <v>0</v>
      </c>
      <c r="G33">
        <f>PPCL_NG!Q33</f>
        <v>20.89</v>
      </c>
      <c r="H33">
        <f>PPCL_Spot!Q33</f>
        <v>14.59</v>
      </c>
      <c r="I33">
        <f>Bawana_NG!Q33</f>
        <v>49.14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686.98469641807515</v>
      </c>
      <c r="P33" s="77">
        <v>68.662614125261769</v>
      </c>
      <c r="Q33" s="77">
        <v>17.27</v>
      </c>
      <c r="R33" s="80">
        <v>21.85</v>
      </c>
      <c r="S33" s="80">
        <v>0</v>
      </c>
      <c r="T33" s="78">
        <f>SUMPRODUCT(LTA!F33:AJ33,LTA!F$101:AJ$101,LTA!F$104:AJ$104)</f>
        <v>25.619999999999997</v>
      </c>
      <c r="U33" s="78">
        <f>SUMPRODUCT(LTA!F33:AJ33,LTA!F$102:AJ$102,LTA!F$104:AJ$104)</f>
        <v>134.35000000000002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-35</v>
      </c>
      <c r="AA33" s="117">
        <f>STOA!I33</f>
        <v>2.1</v>
      </c>
      <c r="AB33" s="117">
        <f>-STOA!O33</f>
        <v>-185</v>
      </c>
      <c r="AC33">
        <f t="shared" si="0"/>
        <v>11.227522373802399</v>
      </c>
      <c r="AD33">
        <f t="shared" si="1"/>
        <v>822.67410477613294</v>
      </c>
      <c r="AE33">
        <f>'IDT-1'!C33</f>
        <v>0</v>
      </c>
      <c r="AF33" s="26"/>
      <c r="AG33">
        <f t="shared" si="2"/>
        <v>822.67410477613294</v>
      </c>
      <c r="AI33" s="75">
        <f>PXIL!I33</f>
        <v>0</v>
      </c>
      <c r="AJ33" s="75">
        <f>PXIL!O33</f>
        <v>0</v>
      </c>
      <c r="AK33" s="75">
        <f>RTM_IEX!I33</f>
        <v>4.55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7.8943166065982817</v>
      </c>
      <c r="F34">
        <f>GT_Spot!Q34</f>
        <v>0</v>
      </c>
      <c r="G34">
        <f>PPCL_NG!Q34</f>
        <v>20.89</v>
      </c>
      <c r="H34">
        <f>PPCL_Spot!Q34</f>
        <v>14.59</v>
      </c>
      <c r="I34">
        <f>Bawana_NG!Q34</f>
        <v>49.14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686.99485311607509</v>
      </c>
      <c r="P34" s="77">
        <v>68.662614125261769</v>
      </c>
      <c r="Q34" s="77">
        <v>17.27</v>
      </c>
      <c r="R34" s="80">
        <v>21.85</v>
      </c>
      <c r="S34" s="80">
        <v>0</v>
      </c>
      <c r="T34" s="78">
        <f>SUMPRODUCT(LTA!F34:AJ34,LTA!F$101:AJ$101,LTA!F$104:AJ$104)</f>
        <v>35.409999999999997</v>
      </c>
      <c r="U34" s="78">
        <f>SUMPRODUCT(LTA!F34:AJ34,LTA!F$102:AJ$102,LTA!F$104:AJ$104)</f>
        <v>135.16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-55</v>
      </c>
      <c r="AA34" s="117">
        <f>STOA!I34</f>
        <v>2.7</v>
      </c>
      <c r="AB34" s="117">
        <f>-STOA!O34</f>
        <v>-185</v>
      </c>
      <c r="AC34">
        <f t="shared" si="0"/>
        <v>11.774428766465542</v>
      </c>
      <c r="AD34">
        <f t="shared" si="1"/>
        <v>773.78735508146963</v>
      </c>
      <c r="AE34">
        <f>'IDT-1'!C34</f>
        <v>0</v>
      </c>
      <c r="AF34" s="26"/>
      <c r="AG34">
        <f t="shared" si="2"/>
        <v>773.78735508146963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7.8943166065982817</v>
      </c>
      <c r="F35">
        <f>GT_Spot!Q35</f>
        <v>0</v>
      </c>
      <c r="G35">
        <f>PPCL_NG!Q35</f>
        <v>20.89</v>
      </c>
      <c r="H35">
        <f>PPCL_Spot!Q35</f>
        <v>14.59</v>
      </c>
      <c r="I35">
        <f>Bawana_NG!Q35</f>
        <v>49.14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682.55963618007502</v>
      </c>
      <c r="P35" s="77">
        <v>68.662614125261769</v>
      </c>
      <c r="Q35" s="77">
        <v>17.27</v>
      </c>
      <c r="R35" s="80">
        <v>21.85</v>
      </c>
      <c r="S35" s="80">
        <v>0</v>
      </c>
      <c r="T35" s="78">
        <f>SUMPRODUCT(LTA!F35:AJ35,LTA!F$101:AJ$101,LTA!F$104:AJ$104)</f>
        <v>46.84</v>
      </c>
      <c r="U35" s="78">
        <f>SUMPRODUCT(LTA!F35:AJ35,LTA!F$102:AJ$102,LTA!F$104:AJ$104)</f>
        <v>133.06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-65</v>
      </c>
      <c r="AA35" s="117">
        <f>STOA!I35</f>
        <v>3.9</v>
      </c>
      <c r="AB35" s="117">
        <f>-STOA!O35</f>
        <v>-185</v>
      </c>
      <c r="AC35">
        <f t="shared" si="0"/>
        <v>11.734325669373861</v>
      </c>
      <c r="AD35">
        <f t="shared" si="1"/>
        <v>819.49224124256125</v>
      </c>
      <c r="AE35">
        <f>'IDT-1'!C35</f>
        <v>0</v>
      </c>
      <c r="AF35" s="26"/>
      <c r="AG35">
        <f t="shared" si="2"/>
        <v>819.49224124256125</v>
      </c>
      <c r="AI35" s="75">
        <f>PXIL!I35</f>
        <v>0</v>
      </c>
      <c r="AJ35" s="75">
        <f>PXIL!O35</f>
        <v>0</v>
      </c>
      <c r="AK35" s="75">
        <f>RTM_IEX!I35</f>
        <v>14.57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7.8943166065982817</v>
      </c>
      <c r="F36">
        <f>GT_Spot!Q36</f>
        <v>0</v>
      </c>
      <c r="G36">
        <f>PPCL_NG!Q36</f>
        <v>20.89</v>
      </c>
      <c r="H36">
        <f>PPCL_Spot!Q36</f>
        <v>14.59</v>
      </c>
      <c r="I36">
        <f>Bawana_NG!Q36</f>
        <v>49.14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677.22651121007505</v>
      </c>
      <c r="P36" s="77">
        <v>68.662614125261769</v>
      </c>
      <c r="Q36" s="77">
        <v>17.27</v>
      </c>
      <c r="R36" s="80">
        <v>21.85</v>
      </c>
      <c r="S36" s="80">
        <v>0</v>
      </c>
      <c r="T36" s="78">
        <f>SUMPRODUCT(LTA!F36:AJ36,LTA!F$101:AJ$101,LTA!F$104:AJ$104)</f>
        <v>58.22999999999999</v>
      </c>
      <c r="U36" s="78">
        <f>SUMPRODUCT(LTA!F36:AJ36,LTA!F$102:AJ$102,LTA!F$104:AJ$104)</f>
        <v>129.79000000000002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-70</v>
      </c>
      <c r="AA36" s="117">
        <f>STOA!I36</f>
        <v>4.8</v>
      </c>
      <c r="AB36" s="117">
        <f>-STOA!O36</f>
        <v>-185</v>
      </c>
      <c r="AC36">
        <f t="shared" si="0"/>
        <v>11.811160807248838</v>
      </c>
      <c r="AD36">
        <f t="shared" si="1"/>
        <v>818.10228113468645</v>
      </c>
      <c r="AE36">
        <f>'IDT-1'!C36</f>
        <v>0</v>
      </c>
      <c r="AF36" s="26"/>
      <c r="AG36">
        <f t="shared" si="2"/>
        <v>818.10228113468645</v>
      </c>
      <c r="AI36" s="75">
        <f>PXIL!I36</f>
        <v>0</v>
      </c>
      <c r="AJ36" s="75">
        <f>PXIL!O36</f>
        <v>0</v>
      </c>
      <c r="AK36" s="75">
        <f>RTM_IEX!I36</f>
        <v>14.57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7.8943166065982817</v>
      </c>
      <c r="F37">
        <f>GT_Spot!Q37</f>
        <v>0</v>
      </c>
      <c r="G37">
        <f>PPCL_NG!Q37</f>
        <v>20.89</v>
      </c>
      <c r="H37">
        <f>PPCL_Spot!Q37</f>
        <v>11.494257132271212</v>
      </c>
      <c r="I37">
        <f>Bawana_NG!Q37</f>
        <v>49.14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674.29086250928151</v>
      </c>
      <c r="P37" s="77">
        <v>68.662614125261769</v>
      </c>
      <c r="Q37" s="77">
        <v>17.27</v>
      </c>
      <c r="R37" s="80">
        <v>21.85</v>
      </c>
      <c r="S37" s="80">
        <v>0</v>
      </c>
      <c r="T37" s="78">
        <f>SUMPRODUCT(LTA!F37:AJ37,LTA!F$101:AJ$101,LTA!F$104:AJ$104)</f>
        <v>69.61</v>
      </c>
      <c r="U37" s="78">
        <f>SUMPRODUCT(LTA!F37:AJ37,LTA!F$102:AJ$102,LTA!F$104:AJ$104)</f>
        <v>124.72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-75</v>
      </c>
      <c r="AA37" s="117">
        <f>STOA!I37</f>
        <v>6</v>
      </c>
      <c r="AB37" s="117">
        <f>-STOA!O37</f>
        <v>-185</v>
      </c>
      <c r="AC37">
        <f t="shared" si="0"/>
        <v>11.825883199056817</v>
      </c>
      <c r="AD37">
        <f t="shared" si="1"/>
        <v>809.71616717435609</v>
      </c>
      <c r="AE37">
        <f>'IDT-1'!C37</f>
        <v>0</v>
      </c>
      <c r="AF37" s="26"/>
      <c r="AG37">
        <f t="shared" si="2"/>
        <v>809.71616717435609</v>
      </c>
      <c r="AI37" s="75">
        <f>PXIL!I37</f>
        <v>0</v>
      </c>
      <c r="AJ37" s="75">
        <f>PXIL!O37</f>
        <v>0</v>
      </c>
      <c r="AK37" s="75">
        <f>RTM_IEX!I37</f>
        <v>9.7200000000000006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7.8943166065982817</v>
      </c>
      <c r="F38">
        <f>GT_Spot!Q38</f>
        <v>0</v>
      </c>
      <c r="G38">
        <f>PPCL_NG!Q38</f>
        <v>20.89</v>
      </c>
      <c r="H38">
        <f>PPCL_Spot!Q38</f>
        <v>14.59</v>
      </c>
      <c r="I38">
        <f>Bawana_NG!Q38</f>
        <v>49.14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672.33731548928142</v>
      </c>
      <c r="P38" s="77">
        <v>68.662614125261769</v>
      </c>
      <c r="Q38" s="77">
        <v>17.27</v>
      </c>
      <c r="R38" s="80">
        <v>21.85</v>
      </c>
      <c r="S38" s="80">
        <v>0</v>
      </c>
      <c r="T38" s="78">
        <f>SUMPRODUCT(LTA!F38:AJ38,LTA!F$101:AJ$101,LTA!F$104:AJ$104)</f>
        <v>78.240000000000009</v>
      </c>
      <c r="U38" s="78">
        <f>SUMPRODUCT(LTA!F38:AJ38,LTA!F$102:AJ$102,LTA!F$104:AJ$104)</f>
        <v>121.7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-70</v>
      </c>
      <c r="AA38" s="117">
        <f>STOA!I38</f>
        <v>7.5</v>
      </c>
      <c r="AB38" s="117">
        <f>-STOA!O38</f>
        <v>-185</v>
      </c>
      <c r="AC38">
        <f t="shared" si="0"/>
        <v>11.854111884905853</v>
      </c>
      <c r="AD38">
        <f t="shared" si="1"/>
        <v>822.9401343362357</v>
      </c>
      <c r="AE38">
        <f>'IDT-1'!C38</f>
        <v>0</v>
      </c>
      <c r="AF38" s="26"/>
      <c r="AG38">
        <f t="shared" si="2"/>
        <v>822.9401343362357</v>
      </c>
      <c r="AI38" s="75">
        <f>PXIL!I38</f>
        <v>0</v>
      </c>
      <c r="AJ38" s="75">
        <f>PXIL!O38</f>
        <v>0</v>
      </c>
      <c r="AK38" s="75">
        <f>RTM_IEX!I38</f>
        <v>9.7200000000000006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7.8296090934294424</v>
      </c>
      <c r="F39">
        <f>GT_Spot!Q39</f>
        <v>0</v>
      </c>
      <c r="G39">
        <f>PPCL_NG!Q39</f>
        <v>20.89</v>
      </c>
      <c r="H39">
        <f>PPCL_Spot!Q39</f>
        <v>14.59</v>
      </c>
      <c r="I39">
        <f>Bawana_NG!Q39</f>
        <v>49.14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676.02830381328135</v>
      </c>
      <c r="P39" s="77">
        <v>68.662614125261769</v>
      </c>
      <c r="Q39" s="77">
        <v>17.27</v>
      </c>
      <c r="R39" s="80">
        <v>21.85</v>
      </c>
      <c r="S39" s="80">
        <v>0</v>
      </c>
      <c r="T39" s="78">
        <f>SUMPRODUCT(LTA!F39:AJ39,LTA!F$101:AJ$101,LTA!F$104:AJ$104)</f>
        <v>88.9</v>
      </c>
      <c r="U39" s="78">
        <f>SUMPRODUCT(LTA!F39:AJ39,LTA!F$102:AJ$102,LTA!F$104:AJ$104)</f>
        <v>119.03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-165</v>
      </c>
      <c r="AA39" s="117">
        <f>STOA!I39</f>
        <v>8.4</v>
      </c>
      <c r="AB39" s="117">
        <f>-STOA!O39</f>
        <v>-85</v>
      </c>
      <c r="AC39">
        <f t="shared" si="0"/>
        <v>12.145062981707026</v>
      </c>
      <c r="AD39">
        <f t="shared" si="1"/>
        <v>795.44546405026551</v>
      </c>
      <c r="AE39">
        <f>'IDT-1'!C39</f>
        <v>0</v>
      </c>
      <c r="AF39" s="26"/>
      <c r="AG39">
        <f t="shared" si="2"/>
        <v>795.44546405026551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7.8310236669518103</v>
      </c>
      <c r="F40">
        <f>GT_Spot!Q40</f>
        <v>0</v>
      </c>
      <c r="G40">
        <f>PPCL_NG!Q40</f>
        <v>20.89</v>
      </c>
      <c r="H40">
        <f>PPCL_Spot!Q40</f>
        <v>14.59</v>
      </c>
      <c r="I40">
        <f>Bawana_NG!Q40</f>
        <v>49.14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676.03403506928146</v>
      </c>
      <c r="P40" s="77">
        <v>68.662614125261769</v>
      </c>
      <c r="Q40" s="77">
        <v>17.27</v>
      </c>
      <c r="R40" s="80">
        <v>21.85</v>
      </c>
      <c r="S40" s="80">
        <v>0</v>
      </c>
      <c r="T40" s="78">
        <f>SUMPRODUCT(LTA!F40:AJ40,LTA!F$101:AJ$101,LTA!F$104:AJ$104)</f>
        <v>97.87</v>
      </c>
      <c r="U40" s="78">
        <f>SUMPRODUCT(LTA!F40:AJ40,LTA!F$102:AJ$102,LTA!F$104:AJ$104)</f>
        <v>117.31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-155</v>
      </c>
      <c r="AA40" s="117">
        <f>STOA!I40</f>
        <v>9</v>
      </c>
      <c r="AB40" s="117">
        <f>-STOA!O40</f>
        <v>-85</v>
      </c>
      <c r="AC40">
        <f t="shared" si="0"/>
        <v>11.900226126508032</v>
      </c>
      <c r="AD40">
        <f t="shared" si="1"/>
        <v>858.26744673498695</v>
      </c>
      <c r="AE40">
        <f>'IDT-1'!C40</f>
        <v>0</v>
      </c>
      <c r="AF40" s="26"/>
      <c r="AG40">
        <f t="shared" si="2"/>
        <v>858.26744673498695</v>
      </c>
      <c r="AI40" s="75">
        <f>PXIL!I40</f>
        <v>0</v>
      </c>
      <c r="AJ40" s="75">
        <f>PXIL!O40</f>
        <v>0</v>
      </c>
      <c r="AK40" s="75">
        <f>RTM_IEX!I40</f>
        <v>9.7200000000000006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7.8310236669518103</v>
      </c>
      <c r="F41">
        <f>GT_Spot!Q41</f>
        <v>0</v>
      </c>
      <c r="G41">
        <f>PPCL_NG!Q41</f>
        <v>20.89</v>
      </c>
      <c r="H41">
        <f>PPCL_Spot!Q41</f>
        <v>13.510000000000002</v>
      </c>
      <c r="I41">
        <f>Bawana_NG!Q41</f>
        <v>49.14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674.88583691346082</v>
      </c>
      <c r="P41" s="77">
        <v>68.662614125261769</v>
      </c>
      <c r="Q41" s="77">
        <v>17.27</v>
      </c>
      <c r="R41" s="80">
        <v>21.85</v>
      </c>
      <c r="S41" s="80">
        <v>0</v>
      </c>
      <c r="T41" s="78">
        <f>SUMPRODUCT(LTA!F41:AJ41,LTA!F$101:AJ$101,LTA!F$104:AJ$104)</f>
        <v>108.06</v>
      </c>
      <c r="U41" s="78">
        <f>SUMPRODUCT(LTA!F41:AJ41,LTA!F$102:AJ$102,LTA!F$104:AJ$104)</f>
        <v>111.86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-135</v>
      </c>
      <c r="AA41" s="117">
        <f>STOA!I41</f>
        <v>9.9</v>
      </c>
      <c r="AB41" s="117">
        <f>-STOA!O41</f>
        <v>-85</v>
      </c>
      <c r="AC41">
        <f t="shared" si="0"/>
        <v>11.720420197426078</v>
      </c>
      <c r="AD41">
        <f t="shared" si="1"/>
        <v>866.13905450824836</v>
      </c>
      <c r="AE41">
        <f>'IDT-1'!C41</f>
        <v>0</v>
      </c>
      <c r="AF41" s="26"/>
      <c r="AG41">
        <f t="shared" si="2"/>
        <v>866.13905450824836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7.8310236669518103</v>
      </c>
      <c r="F42">
        <f>GT_Spot!Q42</f>
        <v>0</v>
      </c>
      <c r="G42">
        <f>PPCL_NG!Q42</f>
        <v>20.89</v>
      </c>
      <c r="H42">
        <f>PPCL_Spot!Q42</f>
        <v>13.510000000000002</v>
      </c>
      <c r="I42">
        <f>Bawana_NG!Q42</f>
        <v>49.14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674.88141147146086</v>
      </c>
      <c r="P42" s="77">
        <v>68.662614125261769</v>
      </c>
      <c r="Q42" s="77">
        <v>17.27</v>
      </c>
      <c r="R42" s="80">
        <v>21.85</v>
      </c>
      <c r="S42" s="80">
        <v>0</v>
      </c>
      <c r="T42" s="78">
        <f>SUMPRODUCT(LTA!F42:AJ42,LTA!F$101:AJ$101,LTA!F$104:AJ$104)</f>
        <v>116.5</v>
      </c>
      <c r="U42" s="78">
        <f>SUMPRODUCT(LTA!F42:AJ42,LTA!F$102:AJ$102,LTA!F$104:AJ$104)</f>
        <v>112.13000000000001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-125</v>
      </c>
      <c r="AA42" s="117">
        <f>STOA!I42</f>
        <v>11.1</v>
      </c>
      <c r="AB42" s="117">
        <f>-STOA!O42</f>
        <v>-85</v>
      </c>
      <c r="AC42">
        <f t="shared" si="0"/>
        <v>11.718807978314524</v>
      </c>
      <c r="AD42">
        <f t="shared" si="1"/>
        <v>886.04624128536</v>
      </c>
      <c r="AE42">
        <f>'IDT-1'!C42</f>
        <v>0</v>
      </c>
      <c r="AF42" s="26"/>
      <c r="AG42">
        <f t="shared" si="2"/>
        <v>886.04624128536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7.8310236669518103</v>
      </c>
      <c r="F43">
        <f>GT_Spot!Q43</f>
        <v>0</v>
      </c>
      <c r="G43">
        <f>PPCL_NG!Q43</f>
        <v>20.89</v>
      </c>
      <c r="H43">
        <f>PPCL_Spot!Q43</f>
        <v>9.125851885506588</v>
      </c>
      <c r="I43">
        <f>Bawana_NG!Q43</f>
        <v>48.359999999999992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674.09542541548149</v>
      </c>
      <c r="P43" s="77">
        <v>68.662614125261769</v>
      </c>
      <c r="Q43" s="77">
        <v>17.27</v>
      </c>
      <c r="R43" s="80">
        <v>21.85</v>
      </c>
      <c r="S43" s="80">
        <v>0</v>
      </c>
      <c r="T43" s="78">
        <f>SUMPRODUCT(LTA!F43:AJ43,LTA!F$101:AJ$101,LTA!F$104:AJ$104)</f>
        <v>126.51</v>
      </c>
      <c r="U43" s="78">
        <f>SUMPRODUCT(LTA!F43:AJ43,LTA!F$102:AJ$102,LTA!F$104:AJ$104)</f>
        <v>112.67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-115</v>
      </c>
      <c r="AA43" s="117">
        <f>STOA!I43</f>
        <v>11.7</v>
      </c>
      <c r="AB43" s="117">
        <f>-STOA!O43</f>
        <v>-85</v>
      </c>
      <c r="AC43">
        <f t="shared" si="0"/>
        <v>11.675785522392411</v>
      </c>
      <c r="AD43">
        <f t="shared" si="1"/>
        <v>901.28912957080922</v>
      </c>
      <c r="AE43">
        <f>'IDT-1'!C43</f>
        <v>0</v>
      </c>
      <c r="AF43" s="26"/>
      <c r="AG43">
        <f t="shared" si="2"/>
        <v>901.28912957080922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7.8310236669518103</v>
      </c>
      <c r="F44">
        <f>GT_Spot!Q44</f>
        <v>0</v>
      </c>
      <c r="G44">
        <f>PPCL_NG!Q44</f>
        <v>20.89</v>
      </c>
      <c r="H44">
        <f>PPCL_Spot!Q44</f>
        <v>11.89</v>
      </c>
      <c r="I44">
        <f>Bawana_NG!Q44</f>
        <v>48.359999999999992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674.07591008748147</v>
      </c>
      <c r="P44" s="77">
        <v>68.662614125261769</v>
      </c>
      <c r="Q44" s="77">
        <v>17.27</v>
      </c>
      <c r="R44" s="80">
        <v>21.85</v>
      </c>
      <c r="S44" s="80">
        <v>0</v>
      </c>
      <c r="T44" s="78">
        <f>SUMPRODUCT(LTA!F44:AJ44,LTA!F$101:AJ$101,LTA!F$104:AJ$104)</f>
        <v>133.63</v>
      </c>
      <c r="U44" s="78">
        <f>SUMPRODUCT(LTA!F44:AJ44,LTA!F$102:AJ$102,LTA!F$104:AJ$104)</f>
        <v>112.74000000000001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-105</v>
      </c>
      <c r="AA44" s="117">
        <f>STOA!I44</f>
        <v>12.6</v>
      </c>
      <c r="AB44" s="117">
        <f>-STOA!O44</f>
        <v>-85</v>
      </c>
      <c r="AC44">
        <f t="shared" si="0"/>
        <v>11.717861525780378</v>
      </c>
      <c r="AD44">
        <f t="shared" si="1"/>
        <v>918.08168635391462</v>
      </c>
      <c r="AE44">
        <f>'IDT-1'!C44</f>
        <v>0</v>
      </c>
      <c r="AF44" s="26"/>
      <c r="AG44">
        <f t="shared" si="2"/>
        <v>918.08168635391462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7.8310236669518103</v>
      </c>
      <c r="F45">
        <f>GT_Spot!Q45</f>
        <v>0</v>
      </c>
      <c r="G45">
        <f>PPCL_NG!Q45</f>
        <v>20.89</v>
      </c>
      <c r="H45">
        <f>PPCL_Spot!Q45</f>
        <v>11.89</v>
      </c>
      <c r="I45">
        <f>Bawana_NG!Q45</f>
        <v>48.359999999999992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676.52002698746094</v>
      </c>
      <c r="P45" s="77">
        <v>68.662614125261769</v>
      </c>
      <c r="Q45" s="77">
        <v>17.27</v>
      </c>
      <c r="R45" s="80">
        <v>21.85</v>
      </c>
      <c r="S45" s="80">
        <v>0</v>
      </c>
      <c r="T45" s="78">
        <f>SUMPRODUCT(LTA!F45:AJ45,LTA!F$101:AJ$101,LTA!F$104:AJ$104)</f>
        <v>137.52000000000001</v>
      </c>
      <c r="U45" s="78">
        <f>SUMPRODUCT(LTA!F45:AJ45,LTA!F$102:AJ$102,LTA!F$104:AJ$104)</f>
        <v>112.42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-90</v>
      </c>
      <c r="AA45" s="117">
        <f>STOA!I45</f>
        <v>13.2</v>
      </c>
      <c r="AB45" s="117">
        <f>-STOA!O45</f>
        <v>-85</v>
      </c>
      <c r="AC45">
        <f t="shared" si="0"/>
        <v>11.864847029722153</v>
      </c>
      <c r="AD45">
        <f t="shared" si="1"/>
        <v>914.54881774995238</v>
      </c>
      <c r="AE45">
        <f>'IDT-1'!C45</f>
        <v>0</v>
      </c>
      <c r="AF45" s="26"/>
      <c r="AG45">
        <f t="shared" si="2"/>
        <v>914.54881774995238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7.8310236669518103</v>
      </c>
      <c r="F46">
        <f>GT_Spot!Q46</f>
        <v>0</v>
      </c>
      <c r="G46">
        <f>PPCL_NG!Q46</f>
        <v>20.89</v>
      </c>
      <c r="H46">
        <f>PPCL_Spot!Q46</f>
        <v>11.89</v>
      </c>
      <c r="I46">
        <f>Bawana_NG!Q46</f>
        <v>48.359999999999992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679.74591537946094</v>
      </c>
      <c r="P46" s="77">
        <v>68.662614125261769</v>
      </c>
      <c r="Q46" s="77">
        <v>17.27</v>
      </c>
      <c r="R46" s="80">
        <v>21.85</v>
      </c>
      <c r="S46" s="80">
        <v>0</v>
      </c>
      <c r="T46" s="78">
        <f>SUMPRODUCT(LTA!F46:AJ46,LTA!F$101:AJ$101,LTA!F$104:AJ$104)</f>
        <v>140.32</v>
      </c>
      <c r="U46" s="78">
        <f>SUMPRODUCT(LTA!F46:AJ46,LTA!F$102:AJ$102,LTA!F$104:AJ$104)</f>
        <v>111.84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-85</v>
      </c>
      <c r="AA46" s="117">
        <f>STOA!I46</f>
        <v>13.8</v>
      </c>
      <c r="AB46" s="117">
        <f>-STOA!O46</f>
        <v>-85</v>
      </c>
      <c r="AC46">
        <f t="shared" si="0"/>
        <v>11.651707021905894</v>
      </c>
      <c r="AD46">
        <f t="shared" si="1"/>
        <v>950.80784614976869</v>
      </c>
      <c r="AE46">
        <f>'IDT-1'!C46</f>
        <v>0</v>
      </c>
      <c r="AF46" s="26"/>
      <c r="AG46">
        <f t="shared" si="2"/>
        <v>950.80784614976869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7.6482320942883026</v>
      </c>
      <c r="F47">
        <f>GT_Spot!Q47</f>
        <v>0</v>
      </c>
      <c r="G47">
        <f>PPCL_NG!Q47</f>
        <v>20.89</v>
      </c>
      <c r="H47">
        <f>PPCL_Spot!Q47</f>
        <v>11.89</v>
      </c>
      <c r="I47">
        <f>Bawana_NG!Q47</f>
        <v>48.359999999999992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680.3613296934609</v>
      </c>
      <c r="P47" s="77">
        <v>68.662614125261769</v>
      </c>
      <c r="Q47" s="77">
        <v>17.27</v>
      </c>
      <c r="R47" s="80">
        <v>21.85</v>
      </c>
      <c r="S47" s="80">
        <v>0</v>
      </c>
      <c r="T47" s="78">
        <f>SUMPRODUCT(LTA!F47:AJ47,LTA!F$101:AJ$101,LTA!F$104:AJ$104)</f>
        <v>142.51</v>
      </c>
      <c r="U47" s="78">
        <f>SUMPRODUCT(LTA!F47:AJ47,LTA!F$102:AJ$102,LTA!F$104:AJ$104)</f>
        <v>120.14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-70</v>
      </c>
      <c r="AA47" s="117">
        <f>STOA!I47</f>
        <v>13.8</v>
      </c>
      <c r="AB47" s="117">
        <f>-STOA!O47</f>
        <v>-85</v>
      </c>
      <c r="AC47">
        <f t="shared" si="0"/>
        <v>11.525872913974771</v>
      </c>
      <c r="AD47">
        <f t="shared" si="1"/>
        <v>986.85630299903619</v>
      </c>
      <c r="AE47">
        <f>'IDT-1'!C47</f>
        <v>0</v>
      </c>
      <c r="AF47" s="26"/>
      <c r="AG47">
        <f t="shared" si="2"/>
        <v>986.85630299903619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7.6482320942883026</v>
      </c>
      <c r="F48">
        <f>GT_Spot!Q48</f>
        <v>0</v>
      </c>
      <c r="G48">
        <f>PPCL_NG!Q48</f>
        <v>20.89</v>
      </c>
      <c r="H48">
        <f>PPCL_Spot!Q48</f>
        <v>9.73</v>
      </c>
      <c r="I48">
        <f>Bawana_NG!Q48</f>
        <v>48.359999999999992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680.35864542146089</v>
      </c>
      <c r="P48" s="77">
        <v>68.662614125261769</v>
      </c>
      <c r="Q48" s="77">
        <v>17.27</v>
      </c>
      <c r="R48" s="80">
        <v>21.85</v>
      </c>
      <c r="S48" s="80">
        <v>0</v>
      </c>
      <c r="T48" s="78">
        <f>SUMPRODUCT(LTA!F48:AJ48,LTA!F$101:AJ$101,LTA!F$104:AJ$104)</f>
        <v>144.96</v>
      </c>
      <c r="U48" s="78">
        <f>SUMPRODUCT(LTA!F48:AJ48,LTA!F$102:AJ$102,LTA!F$104:AJ$104)</f>
        <v>121.16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-60</v>
      </c>
      <c r="AA48" s="117">
        <f>STOA!I48</f>
        <v>13.8</v>
      </c>
      <c r="AB48" s="117">
        <f>-STOA!O48</f>
        <v>-85</v>
      </c>
      <c r="AC48">
        <f t="shared" si="0"/>
        <v>11.58176792999215</v>
      </c>
      <c r="AD48">
        <f t="shared" si="1"/>
        <v>983.10772371101893</v>
      </c>
      <c r="AE48">
        <f>'IDT-1'!C48</f>
        <v>0</v>
      </c>
      <c r="AF48" s="26"/>
      <c r="AG48">
        <f t="shared" si="2"/>
        <v>983.10772371101893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7.6482320942883026</v>
      </c>
      <c r="F49">
        <f>GT_Spot!Q49</f>
        <v>0</v>
      </c>
      <c r="G49">
        <f>PPCL_NG!Q49</f>
        <v>20.89</v>
      </c>
      <c r="H49">
        <f>PPCL_Spot!Q49</f>
        <v>9.73</v>
      </c>
      <c r="I49">
        <f>Bawana_NG!Q49</f>
        <v>48.359999999999992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676.67100065548152</v>
      </c>
      <c r="P49" s="77">
        <v>68.662614125261769</v>
      </c>
      <c r="Q49" s="77">
        <v>17.27</v>
      </c>
      <c r="R49" s="80">
        <v>21.85</v>
      </c>
      <c r="S49" s="80">
        <v>0</v>
      </c>
      <c r="T49" s="78">
        <f>SUMPRODUCT(LTA!F49:AJ49,LTA!F$101:AJ$101,LTA!F$104:AJ$104)</f>
        <v>146.37</v>
      </c>
      <c r="U49" s="78">
        <f>SUMPRODUCT(LTA!F49:AJ49,LTA!F$102:AJ$102,LTA!F$104:AJ$104)</f>
        <v>121.80000000000001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-50</v>
      </c>
      <c r="AA49" s="117">
        <f>STOA!I49</f>
        <v>13.8</v>
      </c>
      <c r="AB49" s="117">
        <f>-STOA!O49</f>
        <v>-85</v>
      </c>
      <c r="AC49">
        <f t="shared" si="0"/>
        <v>11.522966018440552</v>
      </c>
      <c r="AD49">
        <f t="shared" si="1"/>
        <v>986.52888085659094</v>
      </c>
      <c r="AE49">
        <f>'IDT-1'!C49</f>
        <v>0</v>
      </c>
      <c r="AF49" s="26"/>
      <c r="AG49">
        <f t="shared" si="2"/>
        <v>986.52888085659094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7.6482320942883026</v>
      </c>
      <c r="F50">
        <f>GT_Spot!Q50</f>
        <v>0</v>
      </c>
      <c r="G50">
        <f>PPCL_NG!Q50</f>
        <v>20.89</v>
      </c>
      <c r="H50">
        <f>PPCL_Spot!Q50</f>
        <v>9.73</v>
      </c>
      <c r="I50">
        <f>Bawana_NG!Q50</f>
        <v>48.359999999999992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676.69385328948158</v>
      </c>
      <c r="P50" s="77">
        <v>68.662614125261769</v>
      </c>
      <c r="Q50" s="77">
        <v>17.27</v>
      </c>
      <c r="R50" s="80">
        <v>21.85</v>
      </c>
      <c r="S50" s="80">
        <v>0</v>
      </c>
      <c r="T50" s="78">
        <f>SUMPRODUCT(LTA!F50:AJ50,LTA!F$101:AJ$101,LTA!F$104:AJ$104)</f>
        <v>146.14999999999998</v>
      </c>
      <c r="U50" s="78">
        <f>SUMPRODUCT(LTA!F50:AJ50,LTA!F$102:AJ$102,LTA!F$104:AJ$104)</f>
        <v>122.44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-35</v>
      </c>
      <c r="AA50" s="117">
        <f>STOA!I50</f>
        <v>14.1</v>
      </c>
      <c r="AB50" s="117">
        <f>-STOA!O50</f>
        <v>-85</v>
      </c>
      <c r="AC50">
        <f t="shared" si="0"/>
        <v>11.485112484008779</v>
      </c>
      <c r="AD50">
        <f t="shared" si="1"/>
        <v>992.30958702502289</v>
      </c>
      <c r="AE50">
        <f>'IDT-1'!C50</f>
        <v>0</v>
      </c>
      <c r="AF50" s="26"/>
      <c r="AG50">
        <f t="shared" si="2"/>
        <v>992.30958702502289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7.6482320942883026</v>
      </c>
      <c r="F51">
        <f>GT_Spot!Q51</f>
        <v>0</v>
      </c>
      <c r="G51">
        <f>PPCL_NG!Q51</f>
        <v>20.89</v>
      </c>
      <c r="H51">
        <f>PPCL_Spot!Q51</f>
        <v>8.65</v>
      </c>
      <c r="I51">
        <f>Bawana_NG!Q51</f>
        <v>46.8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676.47583223346089</v>
      </c>
      <c r="P51" s="77">
        <v>68.662614125261769</v>
      </c>
      <c r="Q51" s="77">
        <v>17.27</v>
      </c>
      <c r="R51" s="80">
        <v>21.85</v>
      </c>
      <c r="S51" s="80">
        <v>0</v>
      </c>
      <c r="T51" s="78">
        <f>SUMPRODUCT(LTA!F51:AJ51,LTA!F$101:AJ$101,LTA!F$104:AJ$104)</f>
        <v>147.54</v>
      </c>
      <c r="U51" s="78">
        <f>SUMPRODUCT(LTA!F51:AJ51,LTA!F$102:AJ$102,LTA!F$104:AJ$104)</f>
        <v>122.91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-25</v>
      </c>
      <c r="AA51" s="117">
        <f>STOA!I51</f>
        <v>14.4</v>
      </c>
      <c r="AB51" s="117">
        <f>-STOA!O51</f>
        <v>-85</v>
      </c>
      <c r="AC51">
        <f t="shared" si="0"/>
        <v>11.549994918893358</v>
      </c>
      <c r="AD51">
        <f t="shared" si="1"/>
        <v>983.54668353411762</v>
      </c>
      <c r="AE51">
        <f>'IDT-1'!C51</f>
        <v>0</v>
      </c>
      <c r="AF51" s="26"/>
      <c r="AG51">
        <f t="shared" si="2"/>
        <v>983.54668353411762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-48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7.6482320942883026</v>
      </c>
      <c r="F52">
        <f>GT_Spot!Q52</f>
        <v>0</v>
      </c>
      <c r="G52">
        <f>PPCL_NG!Q52</f>
        <v>20.89</v>
      </c>
      <c r="H52">
        <f>PPCL_Spot!Q52</f>
        <v>8.65</v>
      </c>
      <c r="I52">
        <f>Bawana_NG!Q52</f>
        <v>46.8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676.50252966546088</v>
      </c>
      <c r="P52" s="77">
        <v>68.662614125261769</v>
      </c>
      <c r="Q52" s="77">
        <v>17.27</v>
      </c>
      <c r="R52" s="80">
        <v>21.85</v>
      </c>
      <c r="S52" s="80">
        <v>0</v>
      </c>
      <c r="T52" s="78">
        <f>SUMPRODUCT(LTA!F52:AJ52,LTA!F$101:AJ$101,LTA!F$104:AJ$104)</f>
        <v>146.26</v>
      </c>
      <c r="U52" s="78">
        <f>SUMPRODUCT(LTA!F52:AJ52,LTA!F$102:AJ$102,LTA!F$104:AJ$104)</f>
        <v>124.22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-20</v>
      </c>
      <c r="AA52" s="117">
        <f>STOA!I52</f>
        <v>15.3</v>
      </c>
      <c r="AB52" s="117">
        <f>-STOA!O52</f>
        <v>-85</v>
      </c>
      <c r="AC52">
        <f t="shared" si="0"/>
        <v>11.158898117796168</v>
      </c>
      <c r="AD52">
        <f t="shared" si="1"/>
        <v>1029.8944777672148</v>
      </c>
      <c r="AE52">
        <f>'IDT-1'!C52</f>
        <v>0</v>
      </c>
      <c r="AF52" s="26"/>
      <c r="AG52">
        <f t="shared" si="2"/>
        <v>1029.8944777672148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-8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7.6482320942883026</v>
      </c>
      <c r="F53">
        <f>GT_Spot!Q53</f>
        <v>0</v>
      </c>
      <c r="G53">
        <f>PPCL_NG!Q53</f>
        <v>20.89</v>
      </c>
      <c r="H53">
        <f>PPCL_Spot!Q53</f>
        <v>8.65</v>
      </c>
      <c r="I53">
        <f>Bawana_NG!Q53</f>
        <v>46.8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673.78322766967597</v>
      </c>
      <c r="P53" s="77">
        <v>58.510000000000005</v>
      </c>
      <c r="Q53" s="77">
        <v>17.27</v>
      </c>
      <c r="R53" s="80">
        <v>21.85</v>
      </c>
      <c r="S53" s="80">
        <v>0</v>
      </c>
      <c r="T53" s="78">
        <f>SUMPRODUCT(LTA!F53:AJ53,LTA!F$101:AJ$101,LTA!F$104:AJ$104)</f>
        <v>146.88999999999999</v>
      </c>
      <c r="U53" s="78">
        <f>SUMPRODUCT(LTA!F53:AJ53,LTA!F$102:AJ$102,LTA!F$104:AJ$104)</f>
        <v>115.09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-25</v>
      </c>
      <c r="AA53" s="117">
        <f>STOA!I53</f>
        <v>15.9</v>
      </c>
      <c r="AB53" s="117">
        <f>-STOA!O53</f>
        <v>-85</v>
      </c>
      <c r="AC53">
        <f t="shared" si="0"/>
        <v>10.993861510975348</v>
      </c>
      <c r="AD53">
        <f t="shared" si="1"/>
        <v>1007.2875982529889</v>
      </c>
      <c r="AE53">
        <f>'IDT-1'!C53</f>
        <v>0</v>
      </c>
      <c r="AF53" s="26"/>
      <c r="AG53">
        <f t="shared" si="2"/>
        <v>1007.2875982529889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7.423668639053254</v>
      </c>
      <c r="F54">
        <f>GT_Spot!Q54</f>
        <v>0</v>
      </c>
      <c r="G54">
        <f>PPCL_NG!Q54</f>
        <v>20.89</v>
      </c>
      <c r="H54">
        <f>PPCL_Spot!Q54</f>
        <v>8.65</v>
      </c>
      <c r="I54">
        <f>Bawana_NG!Q54</f>
        <v>46.8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670.53833194967604</v>
      </c>
      <c r="P54" s="77">
        <v>58.510000000000005</v>
      </c>
      <c r="Q54" s="77">
        <v>17.27</v>
      </c>
      <c r="R54" s="80">
        <v>21.85</v>
      </c>
      <c r="S54" s="80">
        <v>0</v>
      </c>
      <c r="T54" s="78">
        <f>SUMPRODUCT(LTA!F54:AJ54,LTA!F$101:AJ$101,LTA!F$104:AJ$104)</f>
        <v>147.97</v>
      </c>
      <c r="U54" s="78">
        <f>SUMPRODUCT(LTA!F54:AJ54,LTA!F$102:AJ$102,LTA!F$104:AJ$104)</f>
        <v>115.12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15.9</v>
      </c>
      <c r="AB54" s="117">
        <f>-STOA!O54</f>
        <v>-85</v>
      </c>
      <c r="AC54">
        <f t="shared" si="0"/>
        <v>10.97309827023328</v>
      </c>
      <c r="AD54">
        <f t="shared" si="1"/>
        <v>1004.948902318496</v>
      </c>
      <c r="AE54">
        <f>'IDT-1'!C54</f>
        <v>0</v>
      </c>
      <c r="AF54" s="26"/>
      <c r="AG54">
        <f t="shared" si="2"/>
        <v>1004.948902318496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7.423668639053254</v>
      </c>
      <c r="F55">
        <f>GT_Spot!Q55</f>
        <v>0</v>
      </c>
      <c r="G55">
        <f>PPCL_NG!Q55</f>
        <v>20.89</v>
      </c>
      <c r="H55">
        <f>PPCL_Spot!Q55</f>
        <v>8.65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670.5126126374671</v>
      </c>
      <c r="P55" s="77">
        <v>58.510000000000005</v>
      </c>
      <c r="Q55" s="77">
        <v>17.27</v>
      </c>
      <c r="R55" s="80">
        <v>21.85</v>
      </c>
      <c r="S55" s="80">
        <v>0</v>
      </c>
      <c r="T55" s="78">
        <f>SUMPRODUCT(LTA!F55:AJ55,LTA!F$101:AJ$101,LTA!F$104:AJ$104)</f>
        <v>147.91</v>
      </c>
      <c r="U55" s="78">
        <f>SUMPRODUCT(LTA!F55:AJ55,LTA!F$102:AJ$102,LTA!F$104:AJ$104)</f>
        <v>105.14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15.9</v>
      </c>
      <c r="AB55" s="117">
        <f>-STOA!O55</f>
        <v>-85</v>
      </c>
      <c r="AC55">
        <f t="shared" si="0"/>
        <v>11.222710403562678</v>
      </c>
      <c r="AD55">
        <f t="shared" si="1"/>
        <v>962.75357087295777</v>
      </c>
      <c r="AE55">
        <f>'IDT-1'!C55</f>
        <v>0</v>
      </c>
      <c r="AF55" s="26"/>
      <c r="AG55">
        <f t="shared" si="2"/>
        <v>962.75357087295777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7.423668639053254</v>
      </c>
      <c r="F56">
        <f>GT_Spot!Q56</f>
        <v>0</v>
      </c>
      <c r="G56">
        <f>PPCL_NG!Q56</f>
        <v>20.89</v>
      </c>
      <c r="H56">
        <f>PPCL_Spot!Q56</f>
        <v>8.65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664.78933904746702</v>
      </c>
      <c r="P56" s="77">
        <v>58.510000000000005</v>
      </c>
      <c r="Q56" s="77">
        <v>17.27</v>
      </c>
      <c r="R56" s="80">
        <v>21.85</v>
      </c>
      <c r="S56" s="80">
        <v>0</v>
      </c>
      <c r="T56" s="78">
        <f>SUMPRODUCT(LTA!F56:AJ56,LTA!F$101:AJ$101,LTA!F$104:AJ$104)</f>
        <v>146.31</v>
      </c>
      <c r="U56" s="78">
        <f>SUMPRODUCT(LTA!F56:AJ56,LTA!F$102:AJ$102,LTA!F$104:AJ$104)</f>
        <v>105.35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15.9</v>
      </c>
      <c r="AB56" s="117">
        <f>-STOA!O56</f>
        <v>-85</v>
      </c>
      <c r="AC56">
        <f t="shared" si="0"/>
        <v>11.13347921340409</v>
      </c>
      <c r="AD56">
        <f t="shared" si="1"/>
        <v>958.72952847311603</v>
      </c>
      <c r="AE56">
        <f>'IDT-1'!C56</f>
        <v>0</v>
      </c>
      <c r="AF56" s="26"/>
      <c r="AG56">
        <f t="shared" si="2"/>
        <v>958.72952847311603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-62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7.423668639053254</v>
      </c>
      <c r="F57">
        <f>GT_Spot!Q57</f>
        <v>0</v>
      </c>
      <c r="G57">
        <f>PPCL_NG!Q57</f>
        <v>20.89</v>
      </c>
      <c r="H57">
        <f>PPCL_Spot!Q57</f>
        <v>8.65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664.49192685109028</v>
      </c>
      <c r="P57" s="77">
        <v>58.510000000000005</v>
      </c>
      <c r="Q57" s="77">
        <v>17.27</v>
      </c>
      <c r="R57" s="80">
        <v>21.85</v>
      </c>
      <c r="S57" s="80">
        <v>0</v>
      </c>
      <c r="T57" s="78">
        <f>SUMPRODUCT(LTA!F57:AJ57,LTA!F$101:AJ$101,LTA!F$104:AJ$104)</f>
        <v>147.35</v>
      </c>
      <c r="U57" s="78">
        <f>SUMPRODUCT(LTA!F57:AJ57,LTA!F$102:AJ$102,LTA!F$104:AJ$104)</f>
        <v>103.83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15.9</v>
      </c>
      <c r="AB57" s="117">
        <f>-STOA!O57</f>
        <v>-85</v>
      </c>
      <c r="AC57">
        <f t="shared" si="0"/>
        <v>10.966831690676461</v>
      </c>
      <c r="AD57">
        <f t="shared" si="1"/>
        <v>976.11876379946705</v>
      </c>
      <c r="AE57">
        <f>'IDT-1'!C57</f>
        <v>0</v>
      </c>
      <c r="AF57" s="26"/>
      <c r="AG57">
        <f t="shared" si="2"/>
        <v>976.11876379946705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-44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7.423668639053254</v>
      </c>
      <c r="F58">
        <f>GT_Spot!Q58</f>
        <v>0</v>
      </c>
      <c r="G58">
        <f>PPCL_NG!Q58</f>
        <v>20.89</v>
      </c>
      <c r="H58">
        <f>PPCL_Spot!Q58</f>
        <v>8.65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663.20276082796101</v>
      </c>
      <c r="P58" s="77">
        <v>58.510000000000005</v>
      </c>
      <c r="Q58" s="77">
        <v>17.27</v>
      </c>
      <c r="R58" s="80">
        <v>21.85</v>
      </c>
      <c r="S58" s="80">
        <v>0</v>
      </c>
      <c r="T58" s="78">
        <f>SUMPRODUCT(LTA!F58:AJ58,LTA!F$101:AJ$101,LTA!F$104:AJ$104)</f>
        <v>145.80000000000001</v>
      </c>
      <c r="U58" s="78">
        <f>SUMPRODUCT(LTA!F58:AJ58,LTA!F$102:AJ$102,LTA!F$104:AJ$104)</f>
        <v>103.56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15.9</v>
      </c>
      <c r="AB58" s="117">
        <f>-STOA!O58</f>
        <v>-85</v>
      </c>
      <c r="AC58">
        <f t="shared" si="0"/>
        <v>11.037130432417072</v>
      </c>
      <c r="AD58">
        <f t="shared" si="1"/>
        <v>961.93929903459718</v>
      </c>
      <c r="AE58">
        <f>'IDT-1'!C58</f>
        <v>0</v>
      </c>
      <c r="AF58" s="26"/>
      <c r="AG58">
        <f t="shared" si="2"/>
        <v>961.93929903459718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7.423668639053254</v>
      </c>
      <c r="F59">
        <f>GT_Spot!Q59</f>
        <v>0</v>
      </c>
      <c r="G59">
        <f>PPCL_NG!Q59</f>
        <v>20.89</v>
      </c>
      <c r="H59">
        <f>PPCL_Spot!Q59</f>
        <v>6.49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668.81820694704209</v>
      </c>
      <c r="P59" s="77">
        <v>58.510000000000005</v>
      </c>
      <c r="Q59" s="77">
        <v>17.27</v>
      </c>
      <c r="R59" s="80">
        <v>21.85</v>
      </c>
      <c r="S59" s="80">
        <v>0</v>
      </c>
      <c r="T59" s="78">
        <f>SUMPRODUCT(LTA!F59:AJ59,LTA!F$101:AJ$101,LTA!F$104:AJ$104)</f>
        <v>144.54</v>
      </c>
      <c r="U59" s="78">
        <f>SUMPRODUCT(LTA!F59:AJ59,LTA!F$102:AJ$102,LTA!F$104:AJ$104)</f>
        <v>104.03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15.9</v>
      </c>
      <c r="AB59" s="117">
        <f>-STOA!O59</f>
        <v>-85</v>
      </c>
      <c r="AC59">
        <f t="shared" si="0"/>
        <v>10.683433344544241</v>
      </c>
      <c r="AD59">
        <f t="shared" si="1"/>
        <v>1032.5884422415513</v>
      </c>
      <c r="AE59">
        <f>'IDT-1'!C59</f>
        <v>0</v>
      </c>
      <c r="AF59" s="26"/>
      <c r="AG59">
        <f t="shared" si="2"/>
        <v>1032.5884422415513</v>
      </c>
      <c r="AI59" s="75">
        <f>PXIL!I59</f>
        <v>0</v>
      </c>
      <c r="AJ59" s="75">
        <f>PXIL!O59</f>
        <v>0</v>
      </c>
      <c r="AK59" s="75">
        <f>RTM_IEX!I59</f>
        <v>12.63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7.423668639053254</v>
      </c>
      <c r="F60">
        <f>GT_Spot!Q60</f>
        <v>0</v>
      </c>
      <c r="G60">
        <f>PPCL_NG!Q60</f>
        <v>20.89</v>
      </c>
      <c r="H60">
        <f>PPCL_Spot!Q60</f>
        <v>6.49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679.14167836064996</v>
      </c>
      <c r="P60" s="77">
        <v>58.510000000000005</v>
      </c>
      <c r="Q60" s="77">
        <v>17.27</v>
      </c>
      <c r="R60" s="80">
        <v>21.85</v>
      </c>
      <c r="S60" s="80">
        <v>0</v>
      </c>
      <c r="T60" s="78">
        <f>SUMPRODUCT(LTA!F60:AJ60,LTA!F$101:AJ$101,LTA!F$104:AJ$104)</f>
        <v>143.59</v>
      </c>
      <c r="U60" s="78">
        <f>SUMPRODUCT(LTA!F60:AJ60,LTA!F$102:AJ$102,LTA!F$104:AJ$104)</f>
        <v>104.61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15.9</v>
      </c>
      <c r="AB60" s="117">
        <f>-STOA!O60</f>
        <v>-85</v>
      </c>
      <c r="AC60">
        <f t="shared" si="0"/>
        <v>10.69411189298399</v>
      </c>
      <c r="AD60">
        <f t="shared" si="1"/>
        <v>1033.7912351067193</v>
      </c>
      <c r="AE60">
        <f>'IDT-1'!C60</f>
        <v>0</v>
      </c>
      <c r="AF60" s="26"/>
      <c r="AG60">
        <f t="shared" si="2"/>
        <v>1033.7912351067193</v>
      </c>
      <c r="AI60" s="75">
        <f>PXIL!I60</f>
        <v>0</v>
      </c>
      <c r="AJ60" s="75">
        <f>PXIL!O60</f>
        <v>0</v>
      </c>
      <c r="AK60" s="75">
        <f>RTM_IEX!I60</f>
        <v>3.89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7.423668639053254</v>
      </c>
      <c r="F61">
        <f>GT_Spot!Q61</f>
        <v>0</v>
      </c>
      <c r="G61">
        <f>PPCL_NG!Q61</f>
        <v>20.89</v>
      </c>
      <c r="H61">
        <f>PPCL_Spot!Q61</f>
        <v>6.49</v>
      </c>
      <c r="I61">
        <f>Bawana_NG!Q61</f>
        <v>46.8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681.03864825887399</v>
      </c>
      <c r="P61" s="77">
        <v>58.510000000000005</v>
      </c>
      <c r="Q61" s="77">
        <v>17.27</v>
      </c>
      <c r="R61" s="80">
        <v>21.85</v>
      </c>
      <c r="S61" s="80">
        <v>0</v>
      </c>
      <c r="T61" s="78">
        <f>SUMPRODUCT(LTA!F61:AJ61,LTA!F$101:AJ$101,LTA!F$104:AJ$104)</f>
        <v>140.85</v>
      </c>
      <c r="U61" s="78">
        <f>SUMPRODUCT(LTA!F61:AJ61,LTA!F$102:AJ$102,LTA!F$104:AJ$104)</f>
        <v>105.08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14.7</v>
      </c>
      <c r="AB61" s="117">
        <f>-STOA!O61</f>
        <v>-85</v>
      </c>
      <c r="AC61">
        <f t="shared" si="0"/>
        <v>10.875101228088363</v>
      </c>
      <c r="AD61">
        <f t="shared" si="1"/>
        <v>1054.1772156698389</v>
      </c>
      <c r="AE61">
        <f>'IDT-1'!C61</f>
        <v>0</v>
      </c>
      <c r="AF61" s="26"/>
      <c r="AG61">
        <f t="shared" si="2"/>
        <v>1054.1772156698389</v>
      </c>
      <c r="AI61" s="75">
        <f>PXIL!I61</f>
        <v>0</v>
      </c>
      <c r="AJ61" s="75">
        <f>PXIL!O61</f>
        <v>0</v>
      </c>
      <c r="AK61" s="75">
        <f>RTM_IEX!I61</f>
        <v>29.15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7.423668639053254</v>
      </c>
      <c r="F62">
        <f>GT_Spot!Q62</f>
        <v>0</v>
      </c>
      <c r="G62">
        <f>PPCL_NG!Q62</f>
        <v>20.89</v>
      </c>
      <c r="H62">
        <f>PPCL_Spot!Q62</f>
        <v>6.49</v>
      </c>
      <c r="I62">
        <f>Bawana_NG!Q62</f>
        <v>46.8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681.10087186322608</v>
      </c>
      <c r="P62" s="77">
        <v>58.510000000000005</v>
      </c>
      <c r="Q62" s="77">
        <v>17.27</v>
      </c>
      <c r="R62" s="80">
        <v>21.85</v>
      </c>
      <c r="S62" s="80">
        <v>0</v>
      </c>
      <c r="T62" s="78">
        <f>SUMPRODUCT(LTA!F62:AJ62,LTA!F$101:AJ$101,LTA!F$104:AJ$104)</f>
        <v>137.68</v>
      </c>
      <c r="U62" s="78">
        <f>SUMPRODUCT(LTA!F62:AJ62,LTA!F$102:AJ$102,LTA!F$104:AJ$104)</f>
        <v>105.69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13.8</v>
      </c>
      <c r="AB62" s="117">
        <f>-STOA!O62</f>
        <v>-85</v>
      </c>
      <c r="AC62">
        <f t="shared" si="0"/>
        <v>10.981952795806659</v>
      </c>
      <c r="AD62">
        <f t="shared" si="1"/>
        <v>1066.2125877064727</v>
      </c>
      <c r="AE62">
        <f>'IDT-1'!C62</f>
        <v>0</v>
      </c>
      <c r="AF62" s="26"/>
      <c r="AG62">
        <f t="shared" si="2"/>
        <v>1066.2125877064727</v>
      </c>
      <c r="AI62" s="75">
        <f>PXIL!I62</f>
        <v>0</v>
      </c>
      <c r="AJ62" s="75">
        <f>PXIL!O62</f>
        <v>0</v>
      </c>
      <c r="AK62" s="75">
        <f>RTM_IEX!I62</f>
        <v>44.69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7.423668639053254</v>
      </c>
      <c r="F63">
        <f>GT_Spot!Q63</f>
        <v>0</v>
      </c>
      <c r="G63">
        <f>PPCL_NG!Q63</f>
        <v>20.89</v>
      </c>
      <c r="H63">
        <f>PPCL_Spot!Q63</f>
        <v>6.49</v>
      </c>
      <c r="I63">
        <f>Bawana_NG!Q63</f>
        <v>46.8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678.78865346485054</v>
      </c>
      <c r="P63" s="77">
        <v>58.510000000000005</v>
      </c>
      <c r="Q63" s="77">
        <v>17.27</v>
      </c>
      <c r="R63" s="80">
        <v>21.85</v>
      </c>
      <c r="S63" s="80">
        <v>0</v>
      </c>
      <c r="T63" s="78">
        <f>SUMPRODUCT(LTA!F63:AJ63,LTA!F$101:AJ$101,LTA!F$104:AJ$104)</f>
        <v>134.01</v>
      </c>
      <c r="U63" s="78">
        <f>SUMPRODUCT(LTA!F63:AJ63,LTA!F$102:AJ$102,LTA!F$104:AJ$104)</f>
        <v>106.36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32.03</v>
      </c>
      <c r="AB63" s="117">
        <f>-STOA!O63</f>
        <v>-85</v>
      </c>
      <c r="AC63">
        <f t="shared" si="0"/>
        <v>10.830573273900955</v>
      </c>
      <c r="AD63">
        <f t="shared" si="1"/>
        <v>1049.1617488300028</v>
      </c>
      <c r="AE63">
        <f>'IDT-1'!C63</f>
        <v>0</v>
      </c>
      <c r="AF63" s="26"/>
      <c r="AG63">
        <f t="shared" si="2"/>
        <v>1049.1617488300028</v>
      </c>
      <c r="AI63" s="75">
        <f>PXIL!I63</f>
        <v>0</v>
      </c>
      <c r="AJ63" s="75">
        <f>PXIL!O63</f>
        <v>0</v>
      </c>
      <c r="AK63" s="75">
        <f>RTM_IEX!I63</f>
        <v>14.57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7.423668639053254</v>
      </c>
      <c r="F64">
        <f>GT_Spot!Q64</f>
        <v>0</v>
      </c>
      <c r="G64">
        <f>PPCL_NG!Q64</f>
        <v>20.89</v>
      </c>
      <c r="H64">
        <f>PPCL_Spot!Q64</f>
        <v>6.49</v>
      </c>
      <c r="I64">
        <f>Bawana_NG!Q64</f>
        <v>46.8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678.86209527885057</v>
      </c>
      <c r="P64" s="77">
        <v>58.510000000000005</v>
      </c>
      <c r="Q64" s="77">
        <v>17.27</v>
      </c>
      <c r="R64" s="80">
        <v>21.85</v>
      </c>
      <c r="S64" s="80">
        <v>0</v>
      </c>
      <c r="T64" s="78">
        <f>SUMPRODUCT(LTA!F64:AJ64,LTA!F$101:AJ$101,LTA!F$104:AJ$104)</f>
        <v>127.35</v>
      </c>
      <c r="U64" s="78">
        <f>SUMPRODUCT(LTA!F64:AJ64,LTA!F$102:AJ$102,LTA!F$104:AJ$104)</f>
        <v>103.49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31.13</v>
      </c>
      <c r="AB64" s="117">
        <f>-STOA!O64</f>
        <v>-85</v>
      </c>
      <c r="AC64">
        <f t="shared" si="0"/>
        <v>11.030099561864157</v>
      </c>
      <c r="AD64">
        <f t="shared" si="1"/>
        <v>1071.6356643560398</v>
      </c>
      <c r="AE64">
        <f>'IDT-1'!C64</f>
        <v>0</v>
      </c>
      <c r="AF64" s="26"/>
      <c r="AG64">
        <f t="shared" si="2"/>
        <v>1071.6356643560398</v>
      </c>
      <c r="AI64" s="75">
        <f>PXIL!I64</f>
        <v>0</v>
      </c>
      <c r="AJ64" s="75">
        <f>PXIL!O64</f>
        <v>0</v>
      </c>
      <c r="AK64" s="75">
        <f>RTM_IEX!I64</f>
        <v>47.6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11.79095134800124</v>
      </c>
      <c r="F65">
        <f>GT_Spot!Q65</f>
        <v>0</v>
      </c>
      <c r="G65">
        <f>PPCL_NG!Q65</f>
        <v>20.89</v>
      </c>
      <c r="H65">
        <f>PPCL_Spot!Q65</f>
        <v>5.6253122398001674</v>
      </c>
      <c r="I65">
        <f>Bawana_NG!Q65</f>
        <v>46.8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684.37390781389718</v>
      </c>
      <c r="P65" s="77">
        <v>58.510000000000005</v>
      </c>
      <c r="Q65" s="77">
        <v>17.27</v>
      </c>
      <c r="R65" s="80">
        <v>21.85</v>
      </c>
      <c r="S65" s="80">
        <v>0</v>
      </c>
      <c r="T65" s="78">
        <f>SUMPRODUCT(LTA!F65:AJ65,LTA!F$101:AJ$101,LTA!F$104:AJ$104)</f>
        <v>119.91</v>
      </c>
      <c r="U65" s="78">
        <f>SUMPRODUCT(LTA!F65:AJ65,LTA!F$102:AJ$102,LTA!F$104:AJ$104)</f>
        <v>104.36999999999999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30.53</v>
      </c>
      <c r="AB65" s="117">
        <f>-STOA!O65</f>
        <v>-85</v>
      </c>
      <c r="AC65">
        <f t="shared" si="0"/>
        <v>11.67051434772155</v>
      </c>
      <c r="AD65">
        <f t="shared" si="1"/>
        <v>1143.769657053977</v>
      </c>
      <c r="AE65">
        <f>'IDT-1'!C65</f>
        <v>0</v>
      </c>
      <c r="AF65" s="26"/>
      <c r="AG65">
        <f t="shared" si="2"/>
        <v>1143.769657053977</v>
      </c>
      <c r="AI65" s="75">
        <f>PXIL!I65</f>
        <v>0</v>
      </c>
      <c r="AJ65" s="75">
        <f>PXIL!O65</f>
        <v>0</v>
      </c>
      <c r="AK65" s="75">
        <f>RTM_IEX!I65</f>
        <v>118.52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11.79095134800124</v>
      </c>
      <c r="F66">
        <f>GT_Spot!Q66</f>
        <v>0</v>
      </c>
      <c r="G66">
        <f>PPCL_NG!Q66</f>
        <v>20.89</v>
      </c>
      <c r="H66">
        <f>PPCL_Spot!Q66</f>
        <v>5.6253122398001674</v>
      </c>
      <c r="I66">
        <f>Bawana_NG!Q66</f>
        <v>46.8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681.93300769189716</v>
      </c>
      <c r="P66" s="77">
        <v>58.510000000000005</v>
      </c>
      <c r="Q66" s="77">
        <v>17.27</v>
      </c>
      <c r="R66" s="80">
        <v>21.85</v>
      </c>
      <c r="S66" s="80">
        <v>0</v>
      </c>
      <c r="T66" s="78">
        <f>SUMPRODUCT(LTA!F66:AJ66,LTA!F$101:AJ$101,LTA!F$104:AJ$104)</f>
        <v>112.4</v>
      </c>
      <c r="U66" s="78">
        <f>SUMPRODUCT(LTA!F66:AJ66,LTA!F$102:AJ$102,LTA!F$104:AJ$104)</f>
        <v>105.28999999999999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29.93</v>
      </c>
      <c r="AB66" s="117">
        <f>-STOA!O66</f>
        <v>-85</v>
      </c>
      <c r="AC66">
        <f t="shared" si="0"/>
        <v>11.312258426647951</v>
      </c>
      <c r="AD66">
        <f t="shared" si="1"/>
        <v>1103.4170128530507</v>
      </c>
      <c r="AE66">
        <f>'IDT-1'!C66</f>
        <v>0</v>
      </c>
      <c r="AF66" s="26"/>
      <c r="AG66">
        <f t="shared" si="2"/>
        <v>1103.4170128530507</v>
      </c>
      <c r="AI66" s="75">
        <f>PXIL!I66</f>
        <v>0</v>
      </c>
      <c r="AJ66" s="75">
        <f>PXIL!O66</f>
        <v>0</v>
      </c>
      <c r="AK66" s="75">
        <f>RTM_IEX!I66</f>
        <v>68.010000000000005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19.43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11.79095134800124</v>
      </c>
      <c r="F67">
        <f>GT_Spot!Q67</f>
        <v>0</v>
      </c>
      <c r="G67">
        <f>PPCL_NG!Q67</f>
        <v>20.89</v>
      </c>
      <c r="H67">
        <f>PPCL_Spot!Q67</f>
        <v>4.1865112406328056</v>
      </c>
      <c r="I67">
        <f>Bawana_NG!Q67</f>
        <v>46.8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677.87487767075481</v>
      </c>
      <c r="P67" s="77">
        <v>58.510000000000005</v>
      </c>
      <c r="Q67" s="77">
        <v>17.27</v>
      </c>
      <c r="R67" s="80">
        <v>21.85</v>
      </c>
      <c r="S67" s="80">
        <v>0</v>
      </c>
      <c r="T67" s="78">
        <f>SUMPRODUCT(LTA!F67:AJ67,LTA!F$101:AJ$101,LTA!F$104:AJ$104)</f>
        <v>100.42999999999999</v>
      </c>
      <c r="U67" s="78">
        <f>SUMPRODUCT(LTA!F67:AJ67,LTA!F$102:AJ$102,LTA!F$104:AJ$104)</f>
        <v>105.94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29.03</v>
      </c>
      <c r="AB67" s="117">
        <f>-STOA!O67</f>
        <v>-85</v>
      </c>
      <c r="AC67">
        <f t="shared" si="0"/>
        <v>11.062277433669223</v>
      </c>
      <c r="AD67">
        <f t="shared" si="1"/>
        <v>1075.2600628257196</v>
      </c>
      <c r="AE67">
        <f>'IDT-1'!C67</f>
        <v>0</v>
      </c>
      <c r="AF67" s="26"/>
      <c r="AG67">
        <f t="shared" si="2"/>
        <v>1075.2600628257196</v>
      </c>
      <c r="AI67" s="75">
        <f>PXIL!I67</f>
        <v>0</v>
      </c>
      <c r="AJ67" s="75">
        <f>PXIL!O67</f>
        <v>0</v>
      </c>
      <c r="AK67" s="75">
        <f>RTM_IEX!I67</f>
        <v>42.75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34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11.79095134800124</v>
      </c>
      <c r="F68">
        <f>GT_Spot!Q68</f>
        <v>0</v>
      </c>
      <c r="G68">
        <f>PPCL_NG!Q68</f>
        <v>20.89</v>
      </c>
      <c r="H68">
        <f>PPCL_Spot!Q68</f>
        <v>5.6253122398001674</v>
      </c>
      <c r="I68">
        <f>Bawana_NG!Q68</f>
        <v>46.8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680.23542286075474</v>
      </c>
      <c r="P68" s="77">
        <v>58.510000000000005</v>
      </c>
      <c r="Q68" s="77">
        <v>17.27</v>
      </c>
      <c r="R68" s="80">
        <v>21.85</v>
      </c>
      <c r="S68" s="80">
        <v>0</v>
      </c>
      <c r="T68" s="78">
        <f>SUMPRODUCT(LTA!F68:AJ68,LTA!F$101:AJ$101,LTA!F$104:AJ$104)</f>
        <v>91.7</v>
      </c>
      <c r="U68" s="78">
        <f>SUMPRODUCT(LTA!F68:AJ68,LTA!F$102:AJ$102,LTA!F$104:AJ$104)</f>
        <v>106.72999999999999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28.43</v>
      </c>
      <c r="AB68" s="117">
        <f>-STOA!O68</f>
        <v>-85</v>
      </c>
      <c r="AC68">
        <f t="shared" ref="AC68:AC98" si="3">SUMIF(B68:AB68,"&gt;0")*$AC$2-SUMIF(B68:AB68,"&lt;0")*($AC$2/(1-$AC$2))+SUMIF(AI68:AR68,"&gt;0")*$AC$2-SUMIF(AI68:AR68,"&lt;0")*($AC$2/(1-$AC$2))</f>
        <v>11.029183680133897</v>
      </c>
      <c r="AD68">
        <f t="shared" ref="AD68:AD98" si="4">SUM(B68:AB68,AI68:AR68)-AC68</f>
        <v>1071.5325027684223</v>
      </c>
      <c r="AE68">
        <f>'IDT-1'!C68</f>
        <v>0</v>
      </c>
      <c r="AF68" s="26"/>
      <c r="AG68">
        <f t="shared" ref="AG68:AG98" si="5">SUM(AD68:AF68)</f>
        <v>1071.5325027684223</v>
      </c>
      <c r="AI68" s="75">
        <f>PXIL!I68</f>
        <v>0</v>
      </c>
      <c r="AJ68" s="75">
        <f>PXIL!O68</f>
        <v>0</v>
      </c>
      <c r="AK68" s="75">
        <f>RTM_IEX!I68</f>
        <v>29.15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48.58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11.79095134800124</v>
      </c>
      <c r="F69">
        <f>GT_Spot!Q69</f>
        <v>0</v>
      </c>
      <c r="G69">
        <f>PPCL_NG!Q69</f>
        <v>20.89</v>
      </c>
      <c r="H69">
        <f>PPCL_Spot!Q69</f>
        <v>5.6253122398001674</v>
      </c>
      <c r="I69">
        <f>Bawana_NG!Q69</f>
        <v>46.8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681.55381367075472</v>
      </c>
      <c r="P69" s="77">
        <v>58.510000000000005</v>
      </c>
      <c r="Q69" s="77">
        <v>17.27</v>
      </c>
      <c r="R69" s="80">
        <v>21.6</v>
      </c>
      <c r="S69" s="80">
        <v>0</v>
      </c>
      <c r="T69" s="78">
        <f>SUMPRODUCT(LTA!F69:AJ69,LTA!F$101:AJ$101,LTA!F$104:AJ$104)</f>
        <v>80.19</v>
      </c>
      <c r="U69" s="78">
        <f>SUMPRODUCT(LTA!F69:AJ69,LTA!F$102:AJ$102,LTA!F$104:AJ$104)</f>
        <v>103.53999999999999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27.83</v>
      </c>
      <c r="AB69" s="117">
        <f>-STOA!O69</f>
        <v>-85</v>
      </c>
      <c r="AC69">
        <f t="shared" si="3"/>
        <v>10.946625519261895</v>
      </c>
      <c r="AD69">
        <f t="shared" si="4"/>
        <v>1062.233451739294</v>
      </c>
      <c r="AE69">
        <f>'IDT-1'!C69</f>
        <v>0</v>
      </c>
      <c r="AF69" s="26"/>
      <c r="AG69">
        <f t="shared" si="5"/>
        <v>1062.233451739294</v>
      </c>
      <c r="AI69" s="75">
        <f>PXIL!I69</f>
        <v>0</v>
      </c>
      <c r="AJ69" s="75">
        <f>PXIL!O69</f>
        <v>0</v>
      </c>
      <c r="AK69" s="75">
        <f>RTM_IEX!I69</f>
        <v>19.43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63.15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11.79095134800124</v>
      </c>
      <c r="F70">
        <f>GT_Spot!Q70</f>
        <v>0</v>
      </c>
      <c r="G70">
        <f>PPCL_NG!Q70</f>
        <v>20.89</v>
      </c>
      <c r="H70">
        <f>PPCL_Spot!Q70</f>
        <v>5.6253122398001674</v>
      </c>
      <c r="I70">
        <f>Bawana_NG!Q70</f>
        <v>46.8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684.79798396675471</v>
      </c>
      <c r="P70" s="77">
        <v>58.510000000000005</v>
      </c>
      <c r="Q70" s="77">
        <v>17.27</v>
      </c>
      <c r="R70" s="80">
        <v>21.41</v>
      </c>
      <c r="S70" s="80">
        <v>0</v>
      </c>
      <c r="T70" s="78">
        <f>SUMPRODUCT(LTA!F70:AJ70,LTA!F$101:AJ$101,LTA!F$104:AJ$104)</f>
        <v>70.33</v>
      </c>
      <c r="U70" s="78">
        <f>SUMPRODUCT(LTA!F70:AJ70,LTA!F$102:AJ$102,LTA!F$104:AJ$104)</f>
        <v>103.61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27.23</v>
      </c>
      <c r="AB70" s="117">
        <f>-STOA!O70</f>
        <v>-85</v>
      </c>
      <c r="AC70">
        <f t="shared" si="3"/>
        <v>10.753854217866696</v>
      </c>
      <c r="AD70">
        <f t="shared" si="4"/>
        <v>1040.5203933366893</v>
      </c>
      <c r="AE70">
        <f>'IDT-1'!C70</f>
        <v>0</v>
      </c>
      <c r="AF70" s="26"/>
      <c r="AG70">
        <f t="shared" si="5"/>
        <v>1040.5203933366893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68.010000000000005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11.79095134800124</v>
      </c>
      <c r="F71">
        <f>GT_Spot!Q71</f>
        <v>0</v>
      </c>
      <c r="G71">
        <f>PPCL_NG!Q71</f>
        <v>20.89</v>
      </c>
      <c r="H71">
        <f>PPCL_Spot!Q71</f>
        <v>5.6253122398001674</v>
      </c>
      <c r="I71">
        <f>Bawana_NG!Q71</f>
        <v>47.578050079914753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683.75432952295967</v>
      </c>
      <c r="P71" s="77">
        <v>58.510000000000005</v>
      </c>
      <c r="Q71" s="77">
        <v>17.27</v>
      </c>
      <c r="R71" s="80">
        <v>21.253781811710272</v>
      </c>
      <c r="S71" s="80">
        <v>0</v>
      </c>
      <c r="T71" s="78">
        <f>SUMPRODUCT(LTA!F71:AJ71,LTA!F$101:AJ$101,LTA!F$104:AJ$104)</f>
        <v>59.269999999999996</v>
      </c>
      <c r="U71" s="78">
        <f>SUMPRODUCT(LTA!F71:AJ71,LTA!F$102:AJ$102,LTA!F$104:AJ$104)</f>
        <v>103.67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24.83</v>
      </c>
      <c r="AB71" s="117">
        <f>-STOA!O71</f>
        <v>-85</v>
      </c>
      <c r="AC71">
        <f t="shared" si="3"/>
        <v>10.7935261794076</v>
      </c>
      <c r="AD71">
        <f t="shared" si="4"/>
        <v>1044.9888988229784</v>
      </c>
      <c r="AE71">
        <f>'IDT-1'!C71</f>
        <v>0</v>
      </c>
      <c r="AF71" s="26"/>
      <c r="AG71">
        <f t="shared" si="5"/>
        <v>1044.9888988229784</v>
      </c>
      <c r="AI71" s="75">
        <f>PXIL!I71</f>
        <v>0</v>
      </c>
      <c r="AJ71" s="75">
        <f>PXIL!O71</f>
        <v>0</v>
      </c>
      <c r="AK71" s="75">
        <f>RTM_IEX!I71</f>
        <v>13.48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72.86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11.79095134800124</v>
      </c>
      <c r="F72">
        <f>GT_Spot!Q72</f>
        <v>0</v>
      </c>
      <c r="G72">
        <f>PPCL_NG!Q72</f>
        <v>20.89</v>
      </c>
      <c r="H72">
        <f>PPCL_Spot!Q72</f>
        <v>5.6253122398001674</v>
      </c>
      <c r="I72">
        <f>Bawana_NG!Q72</f>
        <v>47.578050079914753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685.73703310694407</v>
      </c>
      <c r="P72" s="77">
        <v>58.510000000000005</v>
      </c>
      <c r="Q72" s="77">
        <v>17.27</v>
      </c>
      <c r="R72" s="80">
        <v>19.360000000000007</v>
      </c>
      <c r="S72" s="80">
        <v>0</v>
      </c>
      <c r="T72" s="78">
        <f>SUMPRODUCT(LTA!F72:AJ72,LTA!F$101:AJ$101,LTA!F$104:AJ$104)</f>
        <v>47.33</v>
      </c>
      <c r="U72" s="78">
        <f>SUMPRODUCT(LTA!F72:AJ72,LTA!F$102:AJ$102,LTA!F$104:AJ$104)</f>
        <v>103.67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23.63</v>
      </c>
      <c r="AB72" s="117">
        <f>-STOA!O72</f>
        <v>-85</v>
      </c>
      <c r="AC72">
        <f t="shared" si="3"/>
        <v>10.704196691003611</v>
      </c>
      <c r="AD72">
        <f t="shared" si="4"/>
        <v>1034.9271500836567</v>
      </c>
      <c r="AE72">
        <f>'IDT-1'!C72</f>
        <v>0</v>
      </c>
      <c r="AF72" s="26"/>
      <c r="AG72">
        <f t="shared" si="5"/>
        <v>1034.9271500836567</v>
      </c>
      <c r="AI72" s="75">
        <f>PXIL!I72</f>
        <v>0</v>
      </c>
      <c r="AJ72" s="75">
        <f>PXIL!O72</f>
        <v>0</v>
      </c>
      <c r="AK72" s="75">
        <f>RTM_IEX!I72</f>
        <v>16.38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72.86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12.581160769708255</v>
      </c>
      <c r="F73">
        <f>GT_Spot!Q73</f>
        <v>0</v>
      </c>
      <c r="G73">
        <f>PPCL_NG!Q73</f>
        <v>20.89</v>
      </c>
      <c r="H73">
        <f>PPCL_Spot!Q73</f>
        <v>5.3844870725604679</v>
      </c>
      <c r="I73">
        <f>Bawana_NG!Q73</f>
        <v>47.578050079914753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685.91920926720229</v>
      </c>
      <c r="P73" s="77">
        <v>58.510000000000005</v>
      </c>
      <c r="Q73" s="77">
        <v>17.27</v>
      </c>
      <c r="R73" s="80">
        <v>9.93</v>
      </c>
      <c r="S73" s="80">
        <v>0</v>
      </c>
      <c r="T73" s="78">
        <f>SUMPRODUCT(LTA!F73:AJ73,LTA!F$101:AJ$101,LTA!F$104:AJ$104)</f>
        <v>36.119999999999997</v>
      </c>
      <c r="U73" s="78">
        <f>SUMPRODUCT(LTA!F73:AJ73,LTA!F$102:AJ$102,LTA!F$104:AJ$104)</f>
        <v>103.59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58.87</v>
      </c>
      <c r="Z73" s="75">
        <f>IEX!O73</f>
        <v>0</v>
      </c>
      <c r="AA73" s="117">
        <f>STOA!I73</f>
        <v>22.43</v>
      </c>
      <c r="AB73" s="117">
        <f>-STOA!O73</f>
        <v>-85</v>
      </c>
      <c r="AC73">
        <f t="shared" si="3"/>
        <v>10.646042422653196</v>
      </c>
      <c r="AD73">
        <f t="shared" si="4"/>
        <v>1028.3768647667325</v>
      </c>
      <c r="AE73">
        <f>'IDT-1'!C73</f>
        <v>0</v>
      </c>
      <c r="AF73" s="26"/>
      <c r="AG73">
        <f t="shared" si="5"/>
        <v>1028.3768647667325</v>
      </c>
      <c r="AI73" s="75">
        <f>PXIL!I73</f>
        <v>0</v>
      </c>
      <c r="AJ73" s="75">
        <f>PXIL!O73</f>
        <v>0</v>
      </c>
      <c r="AK73" s="75">
        <f>RTM_IEX!I73</f>
        <v>21.25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23.7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12.581160769708255</v>
      </c>
      <c r="F74">
        <f>GT_Spot!Q74</f>
        <v>0</v>
      </c>
      <c r="G74">
        <f>PPCL_NG!Q74</f>
        <v>20.89</v>
      </c>
      <c r="H74">
        <f>PPCL_Spot!Q74</f>
        <v>7.35</v>
      </c>
      <c r="I74">
        <f>Bawana_NG!Q74</f>
        <v>47.578050079914753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687.27323526120222</v>
      </c>
      <c r="P74" s="77">
        <v>58.510000000000005</v>
      </c>
      <c r="Q74" s="77">
        <v>17.27</v>
      </c>
      <c r="R74" s="80">
        <v>5.53</v>
      </c>
      <c r="S74" s="80">
        <v>0</v>
      </c>
      <c r="T74" s="78">
        <f>SUMPRODUCT(LTA!F74:AJ74,LTA!F$101:AJ$101,LTA!F$104:AJ$104)</f>
        <v>25.59</v>
      </c>
      <c r="U74" s="78">
        <f>SUMPRODUCT(LTA!F74:AJ74,LTA!F$102:AJ$102,LTA!F$104:AJ$104)</f>
        <v>103.50999999999999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92.29</v>
      </c>
      <c r="Z74" s="75">
        <f>IEX!O74</f>
        <v>0</v>
      </c>
      <c r="AA74" s="117">
        <f>STOA!I74</f>
        <v>22.13</v>
      </c>
      <c r="AB74" s="117">
        <f>-STOA!O74</f>
        <v>-85</v>
      </c>
      <c r="AC74">
        <f t="shared" si="3"/>
        <v>10.598782365161867</v>
      </c>
      <c r="AD74">
        <f t="shared" si="4"/>
        <v>1023.0536637456635</v>
      </c>
      <c r="AE74">
        <f>'IDT-1'!C74</f>
        <v>0</v>
      </c>
      <c r="AF74" s="26"/>
      <c r="AG74">
        <f t="shared" si="5"/>
        <v>1023.0536637456635</v>
      </c>
      <c r="AI74" s="75">
        <f>PXIL!I74</f>
        <v>0</v>
      </c>
      <c r="AJ74" s="75">
        <f>PXIL!O74</f>
        <v>0</v>
      </c>
      <c r="AK74" s="75">
        <f>RTM_IEX!I74</f>
        <v>18.149999999999999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8.2779316712834721</v>
      </c>
      <c r="F75">
        <f>GT_Spot!Q75</f>
        <v>0</v>
      </c>
      <c r="G75">
        <f>PPCL_NG!Q75</f>
        <v>19.998461656795634</v>
      </c>
      <c r="H75">
        <f>PPCL_Spot!Q75</f>
        <v>8.32</v>
      </c>
      <c r="I75">
        <f>Bawana_NG!Q75</f>
        <v>47.578050079914753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691.58119092721779</v>
      </c>
      <c r="P75" s="77">
        <v>58.510000000000005</v>
      </c>
      <c r="Q75" s="77">
        <v>17.27</v>
      </c>
      <c r="R75" s="80">
        <v>0</v>
      </c>
      <c r="S75" s="80">
        <v>0</v>
      </c>
      <c r="T75" s="78">
        <f>SUMPRODUCT(LTA!F75:AJ75,LTA!F$101:AJ$101,LTA!F$104:AJ$104)</f>
        <v>16.649999999999999</v>
      </c>
      <c r="U75" s="78">
        <f>SUMPRODUCT(LTA!F75:AJ75,LTA!F$102:AJ$102,LTA!F$104:AJ$104)</f>
        <v>103.36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97.15</v>
      </c>
      <c r="Z75" s="75">
        <f>IEX!O75</f>
        <v>0</v>
      </c>
      <c r="AA75" s="117">
        <f>STOA!I75</f>
        <v>31.240000000000002</v>
      </c>
      <c r="AB75" s="117">
        <f>-STOA!O75</f>
        <v>-85</v>
      </c>
      <c r="AC75">
        <f t="shared" si="3"/>
        <v>10.589834421536466</v>
      </c>
      <c r="AD75">
        <f t="shared" si="4"/>
        <v>1022.0457999136753</v>
      </c>
      <c r="AE75">
        <f>'IDT-1'!C75</f>
        <v>0</v>
      </c>
      <c r="AF75" s="26"/>
      <c r="AG75">
        <f t="shared" si="5"/>
        <v>1022.0457999136753</v>
      </c>
      <c r="AI75" s="75">
        <f>PXIL!I75</f>
        <v>0</v>
      </c>
      <c r="AJ75" s="75">
        <f>PXIL!O75</f>
        <v>0</v>
      </c>
      <c r="AK75" s="75">
        <f>RTM_IEX!I75</f>
        <v>17.7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8.2779316712834721</v>
      </c>
      <c r="F76">
        <f>GT_Spot!Q76</f>
        <v>0</v>
      </c>
      <c r="G76">
        <f>PPCL_NG!Q76</f>
        <v>19.998461656795634</v>
      </c>
      <c r="H76">
        <f>PPCL_Spot!Q76</f>
        <v>13.010000000000002</v>
      </c>
      <c r="I76">
        <f>Bawana_NG!Q76</f>
        <v>47.578050079914753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704.33509547320227</v>
      </c>
      <c r="P76" s="77">
        <v>58.510000000000005</v>
      </c>
      <c r="Q76" s="77">
        <v>17.27</v>
      </c>
      <c r="R76" s="80">
        <v>0</v>
      </c>
      <c r="S76" s="80">
        <v>0</v>
      </c>
      <c r="T76" s="78">
        <f>SUMPRODUCT(LTA!F76:AJ76,LTA!F$101:AJ$101,LTA!F$104:AJ$104)</f>
        <v>9.19</v>
      </c>
      <c r="U76" s="78">
        <f>SUMPRODUCT(LTA!F76:AJ76,LTA!F$102:AJ$102,LTA!F$104:AJ$104)</f>
        <v>103.17999999999999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87.43</v>
      </c>
      <c r="Z76" s="75">
        <f>IEX!O76</f>
        <v>0</v>
      </c>
      <c r="AA76" s="117">
        <f>STOA!I76</f>
        <v>30.64</v>
      </c>
      <c r="AB76" s="117">
        <f>-STOA!O76</f>
        <v>-85</v>
      </c>
      <c r="AC76">
        <f t="shared" si="3"/>
        <v>10.502748781541127</v>
      </c>
      <c r="AD76">
        <f t="shared" si="4"/>
        <v>1012.2367900996551</v>
      </c>
      <c r="AE76">
        <f>'IDT-1'!C76</f>
        <v>0</v>
      </c>
      <c r="AF76" s="26"/>
      <c r="AG76">
        <f t="shared" si="5"/>
        <v>1012.2367900996551</v>
      </c>
      <c r="AI76" s="75">
        <f>PXIL!I76</f>
        <v>0</v>
      </c>
      <c r="AJ76" s="75">
        <f>PXIL!O76</f>
        <v>0</v>
      </c>
      <c r="AK76" s="75">
        <f>RTM_IEX!I76</f>
        <v>8.32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8.2779316712834721</v>
      </c>
      <c r="F77">
        <f>GT_Spot!Q77</f>
        <v>0</v>
      </c>
      <c r="G77">
        <f>PPCL_NG!Q77</f>
        <v>19.998461656795634</v>
      </c>
      <c r="H77">
        <f>PPCL_Spot!Q77</f>
        <v>14.86</v>
      </c>
      <c r="I77">
        <f>Bawana_NG!Q77</f>
        <v>47.578050079914753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704.4738028361237</v>
      </c>
      <c r="P77" s="77">
        <v>58.510000000000005</v>
      </c>
      <c r="Q77" s="77">
        <v>17.27</v>
      </c>
      <c r="R77" s="80">
        <v>0</v>
      </c>
      <c r="S77" s="80">
        <v>0</v>
      </c>
      <c r="T77" s="78">
        <f>SUMPRODUCT(LTA!F77:AJ77,LTA!F$101:AJ$101,LTA!F$104:AJ$104)</f>
        <v>2.99</v>
      </c>
      <c r="U77" s="78">
        <f>SUMPRODUCT(LTA!F77:AJ77,LTA!F$102:AJ$102,LTA!F$104:AJ$104)</f>
        <v>105.19999999999999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77.72</v>
      </c>
      <c r="Z77" s="75">
        <f>IEX!O77</f>
        <v>0</v>
      </c>
      <c r="AA77" s="117">
        <f>STOA!I77</f>
        <v>0.9</v>
      </c>
      <c r="AB77" s="117">
        <f>-STOA!O77</f>
        <v>-85</v>
      </c>
      <c r="AC77">
        <f t="shared" si="3"/>
        <v>10.159009406334835</v>
      </c>
      <c r="AD77">
        <f t="shared" si="4"/>
        <v>973.51923683778273</v>
      </c>
      <c r="AE77">
        <f>'IDT-1'!C77</f>
        <v>0</v>
      </c>
      <c r="AF77" s="26"/>
      <c r="AG77">
        <f t="shared" si="5"/>
        <v>973.51923683778273</v>
      </c>
      <c r="AI77" s="75">
        <f>PXIL!I77</f>
        <v>0</v>
      </c>
      <c r="AJ77" s="75">
        <f>PXIL!O77</f>
        <v>0</v>
      </c>
      <c r="AK77" s="75">
        <f>RTM_IEX!I77</f>
        <v>10.9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8.5304659498207887</v>
      </c>
      <c r="F78">
        <f>GT_Spot!Q78</f>
        <v>0</v>
      </c>
      <c r="G78">
        <f>PPCL_NG!Q78</f>
        <v>19.998461656795634</v>
      </c>
      <c r="H78">
        <f>PPCL_Spot!Q78</f>
        <v>12</v>
      </c>
      <c r="I78">
        <f>Bawana_NG!Q78</f>
        <v>47.578050079914753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709.98019060412378</v>
      </c>
      <c r="P78" s="77">
        <v>58.510000000000005</v>
      </c>
      <c r="Q78" s="77">
        <v>17.27</v>
      </c>
      <c r="R78" s="80">
        <v>0</v>
      </c>
      <c r="S78" s="80">
        <v>0</v>
      </c>
      <c r="T78" s="78">
        <f>SUMPRODUCT(LTA!F78:AJ78,LTA!F$101:AJ$101,LTA!F$104:AJ$104)</f>
        <v>0.85</v>
      </c>
      <c r="U78" s="78">
        <f>SUMPRODUCT(LTA!F78:AJ78,LTA!F$102:AJ$102,LTA!F$104:AJ$104)</f>
        <v>106.14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58.29</v>
      </c>
      <c r="Z78" s="75">
        <f>IEX!O78</f>
        <v>0</v>
      </c>
      <c r="AA78" s="117">
        <f>STOA!I78</f>
        <v>0.3</v>
      </c>
      <c r="AB78" s="117">
        <f>-STOA!O78</f>
        <v>-85</v>
      </c>
      <c r="AC78">
        <f t="shared" si="3"/>
        <v>10.007551920344367</v>
      </c>
      <c r="AD78">
        <f t="shared" si="4"/>
        <v>956.45961637031053</v>
      </c>
      <c r="AE78">
        <f>'IDT-1'!C78</f>
        <v>0</v>
      </c>
      <c r="AF78" s="26"/>
      <c r="AG78">
        <f t="shared" si="5"/>
        <v>956.45961637031053</v>
      </c>
      <c r="AI78" s="75">
        <f>PXIL!I78</f>
        <v>0</v>
      </c>
      <c r="AJ78" s="75">
        <f>PXIL!O78</f>
        <v>0</v>
      </c>
      <c r="AK78" s="75">
        <f>RTM_IEX!I78</f>
        <v>12.02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8.3959080047789723</v>
      </c>
      <c r="F79">
        <f>GT_Spot!Q79</f>
        <v>0</v>
      </c>
      <c r="G79">
        <f>PPCL_NG!Q79</f>
        <v>19.998461656795634</v>
      </c>
      <c r="H79">
        <f>PPCL_Spot!Q79</f>
        <v>11.41</v>
      </c>
      <c r="I79">
        <f>Bawana_NG!Q79</f>
        <v>47.57805007991476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743.12804760037091</v>
      </c>
      <c r="P79" s="77">
        <v>58.510000000000005</v>
      </c>
      <c r="Q79" s="77">
        <v>17.27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107.64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43.72</v>
      </c>
      <c r="Z79" s="75">
        <f>IEX!O79</f>
        <v>0</v>
      </c>
      <c r="AA79" s="117">
        <f>STOA!I79</f>
        <v>0.15</v>
      </c>
      <c r="AB79" s="117">
        <f>-STOA!O79</f>
        <v>-85</v>
      </c>
      <c r="AC79">
        <f t="shared" si="3"/>
        <v>10.145036951994973</v>
      </c>
      <c r="AD79">
        <f t="shared" si="4"/>
        <v>971.94543038986524</v>
      </c>
      <c r="AE79">
        <f>'IDT-1'!C79</f>
        <v>0</v>
      </c>
      <c r="AF79" s="26"/>
      <c r="AG79">
        <f t="shared" si="5"/>
        <v>971.94543038986524</v>
      </c>
      <c r="AI79" s="75">
        <f>PXIL!I79</f>
        <v>0</v>
      </c>
      <c r="AJ79" s="75">
        <f>PXIL!O79</f>
        <v>0</v>
      </c>
      <c r="AK79" s="75">
        <f>RTM_IEX!I79</f>
        <v>9.2899999999999991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8.5304659498207887</v>
      </c>
      <c r="F80">
        <f>GT_Spot!Q80</f>
        <v>0</v>
      </c>
      <c r="G80">
        <f>PPCL_NG!Q80</f>
        <v>19.998461656795634</v>
      </c>
      <c r="H80">
        <f>PPCL_Spot!Q80</f>
        <v>12</v>
      </c>
      <c r="I80">
        <f>Bawana_NG!Q80</f>
        <v>47.57805007991476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743.1736391733549</v>
      </c>
      <c r="P80" s="77">
        <v>58.510000000000005</v>
      </c>
      <c r="Q80" s="77">
        <v>17.27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109.25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34</v>
      </c>
      <c r="Z80" s="75">
        <f>IEX!O80</f>
        <v>0</v>
      </c>
      <c r="AA80" s="117">
        <f>STOA!I80</f>
        <v>29.14</v>
      </c>
      <c r="AB80" s="117">
        <f>-STOA!O80</f>
        <v>-85</v>
      </c>
      <c r="AC80">
        <f t="shared" si="3"/>
        <v>10.321654267753599</v>
      </c>
      <c r="AD80">
        <f t="shared" si="4"/>
        <v>991.83896259213259</v>
      </c>
      <c r="AE80">
        <f>'IDT-1'!C80</f>
        <v>0</v>
      </c>
      <c r="AF80" s="26"/>
      <c r="AG80">
        <f t="shared" si="5"/>
        <v>991.83896259213259</v>
      </c>
      <c r="AI80" s="75">
        <f>PXIL!I80</f>
        <v>0</v>
      </c>
      <c r="AJ80" s="75">
        <f>PXIL!O80</f>
        <v>0</v>
      </c>
      <c r="AK80" s="75">
        <f>RTM_IEX!I80</f>
        <v>7.71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8.5304659498207887</v>
      </c>
      <c r="F81">
        <f>GT_Spot!Q81</f>
        <v>0</v>
      </c>
      <c r="G81">
        <f>PPCL_NG!Q81</f>
        <v>19.998461656795634</v>
      </c>
      <c r="H81">
        <f>PPCL_Spot!Q81</f>
        <v>12</v>
      </c>
      <c r="I81">
        <f>Bawana_NG!Q81</f>
        <v>47.57805007991476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746.86273085535481</v>
      </c>
      <c r="P81" s="77">
        <v>58.510000000000005</v>
      </c>
      <c r="Q81" s="77">
        <v>17.27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111.27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24.29</v>
      </c>
      <c r="Z81" s="75">
        <f>IEX!O81</f>
        <v>0</v>
      </c>
      <c r="AA81" s="117">
        <f>STOA!I81</f>
        <v>27.2</v>
      </c>
      <c r="AB81" s="117">
        <f>-STOA!O81</f>
        <v>-85</v>
      </c>
      <c r="AC81">
        <f t="shared" si="3"/>
        <v>10.2980622745552</v>
      </c>
      <c r="AD81">
        <f t="shared" si="4"/>
        <v>989.18164626733096</v>
      </c>
      <c r="AE81">
        <f>'IDT-1'!C81</f>
        <v>0</v>
      </c>
      <c r="AF81" s="26"/>
      <c r="AG81">
        <f t="shared" si="5"/>
        <v>989.18164626733096</v>
      </c>
      <c r="AI81" s="75">
        <f>PXIL!I81</f>
        <v>0</v>
      </c>
      <c r="AJ81" s="75">
        <f>PXIL!O81</f>
        <v>0</v>
      </c>
      <c r="AK81" s="75">
        <f>RTM_IEX!I81</f>
        <v>10.97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8.5304659498207887</v>
      </c>
      <c r="F82">
        <f>GT_Spot!Q82</f>
        <v>0</v>
      </c>
      <c r="G82">
        <f>PPCL_NG!Q82</f>
        <v>19.998461656795634</v>
      </c>
      <c r="H82">
        <f>PPCL_Spot!Q82</f>
        <v>12</v>
      </c>
      <c r="I82">
        <f>Bawana_NG!Q82</f>
        <v>47.57805007991476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739.58313632135491</v>
      </c>
      <c r="P82" s="77">
        <v>58.510000000000005</v>
      </c>
      <c r="Q82" s="77">
        <v>17.27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113.64999999999999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14.57</v>
      </c>
      <c r="Z82" s="75">
        <f>IEX!O82</f>
        <v>0</v>
      </c>
      <c r="AA82" s="117">
        <f>STOA!I82</f>
        <v>8.74</v>
      </c>
      <c r="AB82" s="117">
        <f>-STOA!O82</f>
        <v>-85</v>
      </c>
      <c r="AC82">
        <f t="shared" si="3"/>
        <v>10.007577842656</v>
      </c>
      <c r="AD82">
        <f t="shared" si="4"/>
        <v>956.46253616522995</v>
      </c>
      <c r="AE82">
        <f>'IDT-1'!C82</f>
        <v>0</v>
      </c>
      <c r="AF82" s="26"/>
      <c r="AG82">
        <f t="shared" si="5"/>
        <v>956.46253616522995</v>
      </c>
      <c r="AI82" s="75">
        <f>PXIL!I82</f>
        <v>0</v>
      </c>
      <c r="AJ82" s="75">
        <f>PXIL!O82</f>
        <v>0</v>
      </c>
      <c r="AK82" s="75">
        <f>RTM_IEX!I82</f>
        <v>11.04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7.7254015466983939</v>
      </c>
      <c r="F83">
        <f>GT_Spot!Q83</f>
        <v>0</v>
      </c>
      <c r="G83">
        <f>PPCL_NG!Q83</f>
        <v>19.998461656795634</v>
      </c>
      <c r="H83">
        <f>PPCL_Spot!Q83</f>
        <v>15</v>
      </c>
      <c r="I83">
        <f>Bawana_NG!Q83</f>
        <v>48.361950078632198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736.71954553437092</v>
      </c>
      <c r="P83" s="77">
        <v>58.510000000000005</v>
      </c>
      <c r="Q83" s="77">
        <v>17.27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107.64999999999999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29.14</v>
      </c>
      <c r="AB83" s="117">
        <f>-STOA!O83</f>
        <v>-85</v>
      </c>
      <c r="AC83">
        <f t="shared" si="3"/>
        <v>9.9359919969717758</v>
      </c>
      <c r="AD83">
        <f t="shared" si="4"/>
        <v>948.39936681952531</v>
      </c>
      <c r="AE83">
        <f>'IDT-1'!C83</f>
        <v>0</v>
      </c>
      <c r="AF83" s="26"/>
      <c r="AG83">
        <f t="shared" si="5"/>
        <v>948.39936681952531</v>
      </c>
      <c r="AI83" s="75">
        <f>PXIL!I83</f>
        <v>0</v>
      </c>
      <c r="AJ83" s="75">
        <f>PXIL!O83</f>
        <v>0</v>
      </c>
      <c r="AK83" s="75">
        <f>RTM_IEX!I83</f>
        <v>2.96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7.7274910743265179</v>
      </c>
      <c r="F84">
        <f>GT_Spot!Q84</f>
        <v>0</v>
      </c>
      <c r="G84">
        <f>PPCL_NG!Q84</f>
        <v>19.998461656795634</v>
      </c>
      <c r="H84">
        <f>PPCL_Spot!Q84</f>
        <v>15</v>
      </c>
      <c r="I84">
        <f>Bawana_NG!Q84</f>
        <v>48.361950078632198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736.86278613735487</v>
      </c>
      <c r="P84" s="77">
        <v>58.510000000000005</v>
      </c>
      <c r="Q84" s="77">
        <v>17.27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107.94999999999999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29.14</v>
      </c>
      <c r="AB84" s="117">
        <f>-STOA!O84</f>
        <v>-85</v>
      </c>
      <c r="AC84">
        <f t="shared" si="3"/>
        <v>9.9410549021211629</v>
      </c>
      <c r="AD84">
        <f t="shared" si="4"/>
        <v>948.9696340449882</v>
      </c>
      <c r="AE84">
        <f>'IDT-1'!C84</f>
        <v>0</v>
      </c>
      <c r="AF84" s="26"/>
      <c r="AG84">
        <f t="shared" si="5"/>
        <v>948.9696340449882</v>
      </c>
      <c r="AI84" s="75">
        <f>PXIL!I84</f>
        <v>0</v>
      </c>
      <c r="AJ84" s="75">
        <f>PXIL!O84</f>
        <v>0</v>
      </c>
      <c r="AK84" s="75">
        <f>RTM_IEX!I84</f>
        <v>3.09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7.7274910743265179</v>
      </c>
      <c r="F85">
        <f>GT_Spot!Q85</f>
        <v>0</v>
      </c>
      <c r="G85">
        <f>PPCL_NG!Q85</f>
        <v>19.998461656795634</v>
      </c>
      <c r="H85">
        <f>PPCL_Spot!Q85</f>
        <v>14.688950789229338</v>
      </c>
      <c r="I85">
        <f>Bawana_NG!Q85</f>
        <v>48.36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732.6780784063709</v>
      </c>
      <c r="P85" s="77">
        <v>58.510000000000005</v>
      </c>
      <c r="Q85" s="77">
        <v>17.27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108.08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29.14</v>
      </c>
      <c r="AB85" s="117">
        <f>-STOA!O85</f>
        <v>-85</v>
      </c>
      <c r="AC85">
        <f t="shared" si="3"/>
        <v>9.8971630803417625</v>
      </c>
      <c r="AD85">
        <f t="shared" si="4"/>
        <v>944.02581884638073</v>
      </c>
      <c r="AE85">
        <f>'IDT-1'!C85</f>
        <v>0</v>
      </c>
      <c r="AF85" s="26"/>
      <c r="AG85">
        <f t="shared" si="5"/>
        <v>944.02581884638073</v>
      </c>
      <c r="AI85" s="75">
        <f>PXIL!I85</f>
        <v>0</v>
      </c>
      <c r="AJ85" s="75">
        <f>PXIL!O85</f>
        <v>0</v>
      </c>
      <c r="AK85" s="75">
        <f>RTM_IEX!I85</f>
        <v>2.4700000000000002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7.72731690385283</v>
      </c>
      <c r="F86">
        <f>GT_Spot!Q86</f>
        <v>0</v>
      </c>
      <c r="G86">
        <f>PPCL_NG!Q86</f>
        <v>19.998461656795634</v>
      </c>
      <c r="H86">
        <f>PPCL_Spot!Q86</f>
        <v>15</v>
      </c>
      <c r="I86">
        <f>Bawana_NG!Q86</f>
        <v>48.361950078632198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730.64649928437098</v>
      </c>
      <c r="P86" s="77">
        <v>58.510000000000005</v>
      </c>
      <c r="Q86" s="77">
        <v>17.27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108.19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29.14</v>
      </c>
      <c r="AB86" s="117">
        <f>-STOA!O86</f>
        <v>-85</v>
      </c>
      <c r="AC86">
        <f t="shared" si="3"/>
        <v>9.8834460451147361</v>
      </c>
      <c r="AD86">
        <f t="shared" si="4"/>
        <v>942.48078187853696</v>
      </c>
      <c r="AE86">
        <f>'IDT-1'!C86</f>
        <v>0</v>
      </c>
      <c r="AF86" s="26"/>
      <c r="AG86">
        <f t="shared" si="5"/>
        <v>942.48078187853696</v>
      </c>
      <c r="AI86" s="75">
        <f>PXIL!I86</f>
        <v>0</v>
      </c>
      <c r="AJ86" s="75">
        <f>PXIL!O86</f>
        <v>0</v>
      </c>
      <c r="AK86" s="75">
        <f>RTM_IEX!I86</f>
        <v>2.52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7.9572842033435682</v>
      </c>
      <c r="F87">
        <f>GT_Spot!Q87</f>
        <v>0</v>
      </c>
      <c r="G87">
        <f>PPCL_NG!Q87</f>
        <v>19.998461656795634</v>
      </c>
      <c r="H87">
        <f>PPCL_Spot!Q87</f>
        <v>15</v>
      </c>
      <c r="I87">
        <f>Bawana_NG!Q87</f>
        <v>48.361950078632198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726.95781677437094</v>
      </c>
      <c r="P87" s="77">
        <v>58.510000000000005</v>
      </c>
      <c r="Q87" s="77">
        <v>17.27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108.41999999999999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29.14</v>
      </c>
      <c r="AB87" s="117">
        <f>-STOA!O87</f>
        <v>-85</v>
      </c>
      <c r="AC87">
        <f t="shared" si="3"/>
        <v>9.8596093512622556</v>
      </c>
      <c r="AD87">
        <f t="shared" si="4"/>
        <v>939.79590336188005</v>
      </c>
      <c r="AE87">
        <f>'IDT-1'!C87</f>
        <v>0</v>
      </c>
      <c r="AF87" s="26"/>
      <c r="AG87">
        <f t="shared" si="5"/>
        <v>939.79590336188005</v>
      </c>
      <c r="AI87" s="75">
        <f>PXIL!I87</f>
        <v>0</v>
      </c>
      <c r="AJ87" s="75">
        <f>PXIL!O87</f>
        <v>0</v>
      </c>
      <c r="AK87" s="75">
        <f>RTM_IEX!I87</f>
        <v>3.04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8.1832810087432453</v>
      </c>
      <c r="F88">
        <f>GT_Spot!Q88</f>
        <v>0</v>
      </c>
      <c r="G88">
        <f>PPCL_NG!Q88</f>
        <v>19.998461656795634</v>
      </c>
      <c r="H88">
        <f>PPCL_Spot!Q88</f>
        <v>15</v>
      </c>
      <c r="I88">
        <f>Bawana_NG!Q88</f>
        <v>48.361950078632198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726.04615616437093</v>
      </c>
      <c r="P88" s="77">
        <v>58.510000000000005</v>
      </c>
      <c r="Q88" s="77">
        <v>17.27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108.46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29.14</v>
      </c>
      <c r="AB88" s="117">
        <f>-STOA!O88</f>
        <v>-85</v>
      </c>
      <c r="AC88">
        <f t="shared" si="3"/>
        <v>9.8510235097817702</v>
      </c>
      <c r="AD88">
        <f t="shared" si="4"/>
        <v>938.82882539876027</v>
      </c>
      <c r="AE88">
        <f>'IDT-1'!C88</f>
        <v>0</v>
      </c>
      <c r="AF88" s="26"/>
      <c r="AG88">
        <f t="shared" si="5"/>
        <v>938.82882539876027</v>
      </c>
      <c r="AI88" s="75">
        <f>PXIL!I88</f>
        <v>0</v>
      </c>
      <c r="AJ88" s="75">
        <f>PXIL!O88</f>
        <v>0</v>
      </c>
      <c r="AK88" s="75">
        <f>RTM_IEX!I88</f>
        <v>2.71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8.1832810087432453</v>
      </c>
      <c r="F89">
        <f>GT_Spot!Q89</f>
        <v>0</v>
      </c>
      <c r="G89">
        <f>PPCL_NG!Q89</f>
        <v>19.998461656795634</v>
      </c>
      <c r="H89">
        <f>PPCL_Spot!Q89</f>
        <v>15</v>
      </c>
      <c r="I89">
        <f>Bawana_NG!Q89</f>
        <v>48.361950078632198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726.08652422735474</v>
      </c>
      <c r="P89" s="77">
        <v>58.510000000000005</v>
      </c>
      <c r="Q89" s="77">
        <v>17.27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108.53999999999999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29.14</v>
      </c>
      <c r="AB89" s="117">
        <f>-STOA!O89</f>
        <v>-85</v>
      </c>
      <c r="AC89">
        <f t="shared" si="3"/>
        <v>9.8658107487360294</v>
      </c>
      <c r="AD89">
        <f t="shared" si="4"/>
        <v>940.49440622278962</v>
      </c>
      <c r="AE89">
        <f>'IDT-1'!C89</f>
        <v>0</v>
      </c>
      <c r="AF89" s="26"/>
      <c r="AG89">
        <f t="shared" si="5"/>
        <v>940.49440622278962</v>
      </c>
      <c r="AI89" s="75">
        <f>PXIL!I89</f>
        <v>0</v>
      </c>
      <c r="AJ89" s="75">
        <f>PXIL!O89</f>
        <v>0</v>
      </c>
      <c r="AK89" s="75">
        <f>RTM_IEX!I89</f>
        <v>4.2699999999999996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8.1832810087432453</v>
      </c>
      <c r="F90">
        <f>GT_Spot!Q90</f>
        <v>0</v>
      </c>
      <c r="G90">
        <f>PPCL_NG!Q90</f>
        <v>19.998461656795634</v>
      </c>
      <c r="H90">
        <f>PPCL_Spot!Q90</f>
        <v>15</v>
      </c>
      <c r="I90">
        <f>Bawana_NG!Q90</f>
        <v>48.361950078632198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726.14514285535483</v>
      </c>
      <c r="P90" s="77">
        <v>58.510000000000005</v>
      </c>
      <c r="Q90" s="77">
        <v>17.27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108.47999999999999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38.86</v>
      </c>
      <c r="AB90" s="117">
        <f>-STOA!O90</f>
        <v>-85</v>
      </c>
      <c r="AC90">
        <f t="shared" si="3"/>
        <v>9.9551185926624282</v>
      </c>
      <c r="AD90">
        <f t="shared" si="4"/>
        <v>950.55371700686339</v>
      </c>
      <c r="AE90">
        <f>'IDT-1'!C90</f>
        <v>0</v>
      </c>
      <c r="AF90" s="26"/>
      <c r="AG90">
        <f t="shared" si="5"/>
        <v>950.55371700686339</v>
      </c>
      <c r="AI90" s="75">
        <f>PXIL!I90</f>
        <v>0</v>
      </c>
      <c r="AJ90" s="75">
        <f>PXIL!O90</f>
        <v>0</v>
      </c>
      <c r="AK90" s="75">
        <f>RTM_IEX!I90</f>
        <v>4.7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8.1832810087432453</v>
      </c>
      <c r="F91">
        <f>GT_Spot!Q91</f>
        <v>0</v>
      </c>
      <c r="G91">
        <f>PPCL_NG!Q91</f>
        <v>19.998461656795634</v>
      </c>
      <c r="H91">
        <f>PPCL_Spot!Q91</f>
        <v>14.74</v>
      </c>
      <c r="I91">
        <f>Bawana_NG!Q91</f>
        <v>49.138050077377883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733.29416970535488</v>
      </c>
      <c r="P91" s="77">
        <v>58.510000000000005</v>
      </c>
      <c r="Q91" s="77">
        <v>17.27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108.38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9.7200000000000006</v>
      </c>
      <c r="Z91" s="75">
        <f>IEX!O91</f>
        <v>0</v>
      </c>
      <c r="AA91" s="117">
        <f>STOA!I91</f>
        <v>77.72</v>
      </c>
      <c r="AB91" s="117">
        <f>-STOA!O91</f>
        <v>-85</v>
      </c>
      <c r="AC91">
        <f t="shared" si="3"/>
        <v>10.407835708931394</v>
      </c>
      <c r="AD91">
        <f t="shared" si="4"/>
        <v>1001.5461267393401</v>
      </c>
      <c r="AE91">
        <f>'IDT-1'!C91</f>
        <v>0</v>
      </c>
      <c r="AF91" s="26"/>
      <c r="AG91">
        <f t="shared" si="5"/>
        <v>1001.5461267393401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8.1832810087432453</v>
      </c>
      <c r="F92">
        <f>GT_Spot!Q92</f>
        <v>0</v>
      </c>
      <c r="G92">
        <f>PPCL_NG!Q92</f>
        <v>19.998461656795634</v>
      </c>
      <c r="H92">
        <f>PPCL_Spot!Q92</f>
        <v>15</v>
      </c>
      <c r="I92">
        <f>Bawana_NG!Q92</f>
        <v>49.138050077377883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733.42891447008424</v>
      </c>
      <c r="P92" s="77">
        <v>58.510000000000005</v>
      </c>
      <c r="Q92" s="77">
        <v>17.27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108.41999999999999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24.29</v>
      </c>
      <c r="Z92" s="75">
        <f>IEX!O92</f>
        <v>0</v>
      </c>
      <c r="AA92" s="117">
        <f>STOA!I92</f>
        <v>77.72</v>
      </c>
      <c r="AB92" s="117">
        <f>-STOA!O92</f>
        <v>-85</v>
      </c>
      <c r="AC92">
        <f t="shared" si="3"/>
        <v>10.539877462861011</v>
      </c>
      <c r="AD92">
        <f t="shared" si="4"/>
        <v>1016.4188297501399</v>
      </c>
      <c r="AE92">
        <f>'IDT-1'!C92</f>
        <v>0</v>
      </c>
      <c r="AF92" s="26"/>
      <c r="AG92">
        <f t="shared" si="5"/>
        <v>1016.4188297501399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8.1832810087432453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49.138050077377883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731.55015140008402</v>
      </c>
      <c r="P93" s="77">
        <v>58.510000000000005</v>
      </c>
      <c r="Q93" s="77">
        <v>17.27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108.41999999999999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38.86</v>
      </c>
      <c r="Z93" s="75">
        <f>IEX!O93</f>
        <v>0</v>
      </c>
      <c r="AA93" s="117">
        <f>STOA!I93</f>
        <v>77.72</v>
      </c>
      <c r="AB93" s="117">
        <f>-STOA!O93</f>
        <v>-85</v>
      </c>
      <c r="AC93">
        <f t="shared" si="3"/>
        <v>10.343573885265208</v>
      </c>
      <c r="AD93">
        <f t="shared" si="4"/>
        <v>994.30790860093998</v>
      </c>
      <c r="AE93">
        <f>'IDT-1'!C93</f>
        <v>0</v>
      </c>
      <c r="AF93" s="26"/>
      <c r="AG93">
        <f t="shared" si="5"/>
        <v>994.30790860093998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8.1832810087432453</v>
      </c>
      <c r="F94">
        <f>GT_Spot!Q94</f>
        <v>0</v>
      </c>
      <c r="G94">
        <f>PPCL_NG!Q94</f>
        <v>27.32</v>
      </c>
      <c r="H94">
        <f>PPCL_Spot!Q94</f>
        <v>0</v>
      </c>
      <c r="I94">
        <f>Bawana_NG!Q94</f>
        <v>49.138050077377883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731.58540964808401</v>
      </c>
      <c r="P94" s="77">
        <v>58.510000000000005</v>
      </c>
      <c r="Q94" s="77">
        <v>17.27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108.41999999999999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53.43</v>
      </c>
      <c r="Z94" s="75">
        <f>IEX!O94</f>
        <v>0</v>
      </c>
      <c r="AA94" s="117">
        <f>STOA!I94</f>
        <v>38.86</v>
      </c>
      <c r="AB94" s="117">
        <f>-STOA!O94</f>
        <v>-85</v>
      </c>
      <c r="AC94">
        <f t="shared" si="3"/>
        <v>10.370548157847605</v>
      </c>
      <c r="AD94">
        <f t="shared" si="4"/>
        <v>997.34619257635734</v>
      </c>
      <c r="AE94">
        <f>'IDT-1'!C94</f>
        <v>0</v>
      </c>
      <c r="AF94" s="26"/>
      <c r="AG94">
        <f t="shared" si="5"/>
        <v>997.34619257635734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8.4132715485852803</v>
      </c>
      <c r="F95">
        <f>GT_Spot!Q95</f>
        <v>0</v>
      </c>
      <c r="G95">
        <f>PPCL_NG!Q95</f>
        <v>27.32</v>
      </c>
      <c r="H95">
        <f>PPCL_Spot!Q95</f>
        <v>0</v>
      </c>
      <c r="I95">
        <f>Bawana_NG!Q95</f>
        <v>49.138050077377883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717.19055010110014</v>
      </c>
      <c r="P95" s="77">
        <v>58.510000000000005</v>
      </c>
      <c r="Q95" s="77">
        <v>17.27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108.28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58.29</v>
      </c>
      <c r="Z95" s="75">
        <f>IEX!O95</f>
        <v>0</v>
      </c>
      <c r="AA95" s="117">
        <f>STOA!I95</f>
        <v>106.86</v>
      </c>
      <c r="AB95" s="117">
        <f>-STOA!O95</f>
        <v>-85</v>
      </c>
      <c r="AC95">
        <f t="shared" si="3"/>
        <v>11.107786498639641</v>
      </c>
      <c r="AD95">
        <f t="shared" si="4"/>
        <v>1030.1640852284236</v>
      </c>
      <c r="AE95">
        <f>'IDT-1'!C95</f>
        <v>0</v>
      </c>
      <c r="AF95" s="26"/>
      <c r="AG95">
        <f t="shared" si="5"/>
        <v>1030.1640852284236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8.4132715485852803</v>
      </c>
      <c r="F96">
        <f>GT_Spot!Q96</f>
        <v>0</v>
      </c>
      <c r="G96">
        <f>PPCL_NG!Q96</f>
        <v>27.32</v>
      </c>
      <c r="H96">
        <f>PPCL_Spot!Q96</f>
        <v>0</v>
      </c>
      <c r="I96">
        <f>Bawana_NG!Q96</f>
        <v>49.138050077377883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709.85631078616439</v>
      </c>
      <c r="P96" s="77">
        <v>58.510000000000005</v>
      </c>
      <c r="Q96" s="77">
        <v>17.27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108.16999999999999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106.86</v>
      </c>
      <c r="AB96" s="117">
        <f>-STOA!O96</f>
        <v>-85</v>
      </c>
      <c r="AC96">
        <f t="shared" si="3"/>
        <v>10.338172004613323</v>
      </c>
      <c r="AD96">
        <f t="shared" si="4"/>
        <v>993.69946040751427</v>
      </c>
      <c r="AE96">
        <f>'IDT-1'!C96</f>
        <v>0</v>
      </c>
      <c r="AF96" s="26"/>
      <c r="AG96">
        <f t="shared" si="5"/>
        <v>993.69946040751427</v>
      </c>
      <c r="AI96" s="75">
        <f>PXIL!I96</f>
        <v>0</v>
      </c>
      <c r="AJ96" s="75">
        <f>PXIL!O96</f>
        <v>0</v>
      </c>
      <c r="AK96" s="75">
        <f>RTM_IEX!I96</f>
        <v>3.5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8.4132715485852803</v>
      </c>
      <c r="F97">
        <f>GT_Spot!Q97</f>
        <v>0</v>
      </c>
      <c r="G97">
        <f>PPCL_NG!Q97</f>
        <v>27.32</v>
      </c>
      <c r="H97">
        <f>PPCL_Spot!Q97</f>
        <v>0</v>
      </c>
      <c r="I97">
        <f>Bawana_NG!Q97</f>
        <v>49.14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695.97578846951444</v>
      </c>
      <c r="P97" s="77">
        <v>58.510000000000005</v>
      </c>
      <c r="Q97" s="77">
        <v>17.27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108.62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106.86</v>
      </c>
      <c r="AB97" s="117">
        <f>-STOA!O97</f>
        <v>-85</v>
      </c>
      <c r="AC97">
        <f t="shared" si="3"/>
        <v>10.223696567545879</v>
      </c>
      <c r="AD97">
        <f t="shared" si="4"/>
        <v>980.80536345055373</v>
      </c>
      <c r="AE97">
        <f>'IDT-1'!C97</f>
        <v>0</v>
      </c>
      <c r="AF97" s="26"/>
      <c r="AG97">
        <f t="shared" si="5"/>
        <v>980.80536345055373</v>
      </c>
      <c r="AI97" s="75">
        <f>PXIL!I97</f>
        <v>0</v>
      </c>
      <c r="AJ97" s="75">
        <f>PXIL!O97</f>
        <v>0</v>
      </c>
      <c r="AK97" s="75">
        <f>RTM_IEX!I97</f>
        <v>3.92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8.4132715485852803</v>
      </c>
      <c r="F98">
        <f>GT_Spot!Q98</f>
        <v>0</v>
      </c>
      <c r="G98">
        <f>PPCL_NG!Q98</f>
        <v>27.32</v>
      </c>
      <c r="H98">
        <f>PPCL_Spot!Q98</f>
        <v>0</v>
      </c>
      <c r="I98">
        <f>Bawana_NG!Q98</f>
        <v>49.138050077377876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691.91014559751443</v>
      </c>
      <c r="P98" s="77">
        <v>58.510000000000005</v>
      </c>
      <c r="Q98" s="77">
        <v>17.27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109.25999999999999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106.86</v>
      </c>
      <c r="AB98" s="117">
        <f>-STOA!O98</f>
        <v>-85</v>
      </c>
      <c r="AC98">
        <f t="shared" si="3"/>
        <v>10.192301750953204</v>
      </c>
      <c r="AD98">
        <f t="shared" si="4"/>
        <v>977.26916547252426</v>
      </c>
      <c r="AE98">
        <f>'IDT-1'!C98</f>
        <v>0</v>
      </c>
      <c r="AF98" s="26"/>
      <c r="AG98">
        <f t="shared" si="5"/>
        <v>977.26916547252426</v>
      </c>
      <c r="AI98" s="75">
        <f>PXIL!I98</f>
        <v>0</v>
      </c>
      <c r="AJ98" s="75">
        <f>PXIL!O98</f>
        <v>0</v>
      </c>
      <c r="AK98" s="75">
        <f>RTM_IEX!I98</f>
        <v>3.78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0.21098966690018087</v>
      </c>
      <c r="F99">
        <f t="shared" si="6"/>
        <v>0</v>
      </c>
      <c r="G99">
        <f t="shared" si="6"/>
        <v>0.50016307745558053</v>
      </c>
      <c r="H99">
        <f t="shared" si="6"/>
        <v>0.2366855615446552</v>
      </c>
      <c r="I99">
        <f t="shared" si="6"/>
        <v>1.164835133887691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16.614739954735466</v>
      </c>
      <c r="P99" s="77">
        <f t="shared" si="6"/>
        <v>1.531147676565775</v>
      </c>
      <c r="Q99" s="77">
        <f t="shared" si="6"/>
        <v>0.41447999999999968</v>
      </c>
      <c r="R99" s="80">
        <f t="shared" si="6"/>
        <v>0.23740499076037105</v>
      </c>
      <c r="S99" s="80">
        <f t="shared" si="6"/>
        <v>0</v>
      </c>
      <c r="T99" s="78">
        <f t="shared" si="6"/>
        <v>1.1621624999999998</v>
      </c>
      <c r="U99" s="78">
        <f t="shared" si="6"/>
        <v>2.8068000000000008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0.19322999999999999</v>
      </c>
      <c r="Z99" s="75">
        <f t="shared" si="6"/>
        <v>-0.70625000000000004</v>
      </c>
      <c r="AA99" s="117">
        <f t="shared" si="6"/>
        <v>0.43979749999999984</v>
      </c>
      <c r="AB99" s="117">
        <f t="shared" si="6"/>
        <v>-2.44</v>
      </c>
      <c r="AC99">
        <f t="shared" si="6"/>
        <v>0.25695792135073431</v>
      </c>
      <c r="AD99">
        <f t="shared" si="6"/>
        <v>22.192473140498965</v>
      </c>
      <c r="AE99">
        <f t="shared" si="6"/>
        <v>-2.3144249999999998E-2</v>
      </c>
      <c r="AG99">
        <f t="shared" si="6"/>
        <v>22.169328890498967</v>
      </c>
      <c r="AI99">
        <f t="shared" si="6"/>
        <v>0</v>
      </c>
      <c r="AJ99">
        <f t="shared" si="6"/>
        <v>0</v>
      </c>
      <c r="AK99">
        <f t="shared" si="6"/>
        <v>0.19659750000000001</v>
      </c>
      <c r="AL99">
        <f t="shared" si="6"/>
        <v>-0.214</v>
      </c>
      <c r="AM99">
        <f t="shared" si="6"/>
        <v>0</v>
      </c>
      <c r="AN99">
        <f t="shared" si="6"/>
        <v>0</v>
      </c>
      <c r="AO99">
        <f t="shared" si="6"/>
        <v>0.10064750000000001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44658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GT_NG!T3</f>
        <v>12.176323814804547</v>
      </c>
      <c r="F3">
        <f>GT_Spot!T3</f>
        <v>0</v>
      </c>
      <c r="G3">
        <f>PPCL_NG!T3</f>
        <v>25.06</v>
      </c>
      <c r="H3">
        <f>PPCL_Spot!T3</f>
        <v>16.739999999999998</v>
      </c>
      <c r="I3">
        <f>Bawana_NG!T3</f>
        <v>68.510000000000005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905.41562600553675</v>
      </c>
      <c r="P3" s="77">
        <v>75.472873405672956</v>
      </c>
      <c r="Q3" s="77">
        <v>20.87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365.02000000000004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5.58</v>
      </c>
      <c r="AB3" s="117">
        <f>-STOA!P3</f>
        <v>0</v>
      </c>
      <c r="AC3">
        <f>SUMIF(B3:AB3,"&gt;0")*$AC$2-SUMIF(B3:AB3,"&lt;0")*($AC$2/(1-$AC$2))+SUMIF(AI3:AR3,"&gt;0")*$AC$2-SUMIF(AI3:AR3,"&lt;0")*($AC$2/(1-$AC$2))</f>
        <v>13.312946444388926</v>
      </c>
      <c r="AD3">
        <f>SUM(B3:AB3,AI3:AR3)-AC3</f>
        <v>1499.5218767816252</v>
      </c>
      <c r="AE3">
        <f>'IDT-1'!F3</f>
        <v>-210.41200000000001</v>
      </c>
      <c r="AF3" s="26"/>
      <c r="AG3">
        <f>SUM(AD3:AF3)</f>
        <v>1289.1098767816252</v>
      </c>
      <c r="AI3" s="75">
        <f>PXIL!J3</f>
        <v>0</v>
      </c>
      <c r="AJ3" s="75">
        <f>PXIL!P3</f>
        <v>0</v>
      </c>
      <c r="AK3" s="75">
        <f>RTM_IEX!J3</f>
        <v>17.989999999999998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12.176323814804547</v>
      </c>
      <c r="F4">
        <f>GT_Spot!T4</f>
        <v>0</v>
      </c>
      <c r="G4">
        <f>PPCL_NG!T4</f>
        <v>25.06</v>
      </c>
      <c r="H4">
        <f>PPCL_Spot!T4</f>
        <v>16.739999999999998</v>
      </c>
      <c r="I4">
        <f>Bawana_NG!T4</f>
        <v>68.510000000000005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905.41045581193669</v>
      </c>
      <c r="P4" s="77">
        <v>75.472873405672956</v>
      </c>
      <c r="Q4" s="77">
        <v>20.87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365.52000000000004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5.58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13.332172946685244</v>
      </c>
      <c r="AD4">
        <f t="shared" ref="AD4:AD67" si="1">SUM(B4:AB4,AI4:AR4)-AC4</f>
        <v>1501.6874800857288</v>
      </c>
      <c r="AE4">
        <f>'IDT-1'!F4</f>
        <v>-227.876</v>
      </c>
      <c r="AF4" s="26"/>
      <c r="AG4">
        <f t="shared" ref="AG4:AG67" si="2">SUM(AD4:AF4)</f>
        <v>1273.8114800857288</v>
      </c>
      <c r="AI4" s="75">
        <f>PXIL!J4</f>
        <v>0</v>
      </c>
      <c r="AJ4" s="75">
        <f>PXIL!P4</f>
        <v>0</v>
      </c>
      <c r="AK4" s="75">
        <f>RTM_IEX!J4</f>
        <v>19.68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25.06</v>
      </c>
      <c r="H5">
        <f>PPCL_Spot!T5</f>
        <v>5</v>
      </c>
      <c r="I5">
        <f>Bawana_NG!T5</f>
        <v>68.510000000000005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894.17686305713664</v>
      </c>
      <c r="P5" s="77">
        <v>75.472873405672956</v>
      </c>
      <c r="Q5" s="77">
        <v>20.87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366.05000000000007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5.58</v>
      </c>
      <c r="AB5" s="117">
        <f>-STOA!P5</f>
        <v>0</v>
      </c>
      <c r="AC5">
        <f t="shared" si="0"/>
        <v>13.692589330443006</v>
      </c>
      <c r="AD5">
        <f t="shared" si="1"/>
        <v>1542.2834709471711</v>
      </c>
      <c r="AE5">
        <f>'IDT-1'!F5</f>
        <v>-244.261</v>
      </c>
      <c r="AF5" s="26"/>
      <c r="AG5">
        <f t="shared" si="2"/>
        <v>1298.0224709471711</v>
      </c>
      <c r="AI5" s="75">
        <f>PXIL!J5</f>
        <v>0</v>
      </c>
      <c r="AJ5" s="75">
        <f>PXIL!P5</f>
        <v>0</v>
      </c>
      <c r="AK5" s="75">
        <f>RTM_IEX!J5</f>
        <v>83.08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25.06</v>
      </c>
      <c r="H6">
        <f>PPCL_Spot!T6</f>
        <v>5</v>
      </c>
      <c r="I6">
        <f>Bawana_NG!T6</f>
        <v>68.510000000000005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886.0323465419367</v>
      </c>
      <c r="P6" s="77">
        <v>75.472873405672956</v>
      </c>
      <c r="Q6" s="77">
        <v>20.87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366.60000000000008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5.58</v>
      </c>
      <c r="AB6" s="117">
        <f>-STOA!P6</f>
        <v>0</v>
      </c>
      <c r="AC6">
        <f t="shared" si="0"/>
        <v>13.635437585109246</v>
      </c>
      <c r="AD6">
        <f t="shared" si="1"/>
        <v>1535.846106177305</v>
      </c>
      <c r="AE6">
        <f>'IDT-1'!F6</f>
        <v>-263.34800000000001</v>
      </c>
      <c r="AF6" s="26"/>
      <c r="AG6">
        <f t="shared" si="2"/>
        <v>1272.4981061773051</v>
      </c>
      <c r="AI6" s="75">
        <f>PXIL!J6</f>
        <v>0</v>
      </c>
      <c r="AJ6" s="75">
        <f>PXIL!P6</f>
        <v>0</v>
      </c>
      <c r="AK6" s="75">
        <f>RTM_IEX!J6</f>
        <v>84.18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12.176323814804547</v>
      </c>
      <c r="F7">
        <f>GT_Spot!T7</f>
        <v>0</v>
      </c>
      <c r="G7">
        <f>PPCL_NG!T7</f>
        <v>25.06</v>
      </c>
      <c r="H7">
        <f>PPCL_Spot!T7</f>
        <v>2.84</v>
      </c>
      <c r="I7">
        <f>Bawana_NG!T7</f>
        <v>68.510000000000005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886.05723323753671</v>
      </c>
      <c r="P7" s="77">
        <v>75.472873405672956</v>
      </c>
      <c r="Q7" s="77">
        <v>20.87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366.69000000000005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</v>
      </c>
      <c r="AA7" s="117">
        <f>STOA!J7</f>
        <v>5.58</v>
      </c>
      <c r="AB7" s="117">
        <f>-STOA!P7</f>
        <v>0</v>
      </c>
      <c r="AC7">
        <f t="shared" si="0"/>
        <v>13.878966715552721</v>
      </c>
      <c r="AD7">
        <f t="shared" si="1"/>
        <v>1561.2674637424616</v>
      </c>
      <c r="AE7">
        <f>'IDT-1'!F7</f>
        <v>-284</v>
      </c>
      <c r="AF7" s="26"/>
      <c r="AG7">
        <f t="shared" si="2"/>
        <v>1277.2674637424616</v>
      </c>
      <c r="AI7" s="75">
        <f>PXIL!J7</f>
        <v>0</v>
      </c>
      <c r="AJ7" s="75">
        <f>PXIL!P7</f>
        <v>0</v>
      </c>
      <c r="AK7" s="75">
        <f>RTM_IEX!J7</f>
        <v>112.89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12.176323814804547</v>
      </c>
      <c r="F8">
        <f>GT_Spot!T8</f>
        <v>0</v>
      </c>
      <c r="G8">
        <f>PPCL_NG!T8</f>
        <v>25.06</v>
      </c>
      <c r="H8">
        <f>PPCL_Spot!T8</f>
        <v>2.84</v>
      </c>
      <c r="I8">
        <f>Bawana_NG!T8</f>
        <v>68.739999999999981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882.71078620993683</v>
      </c>
      <c r="P8" s="77">
        <v>75.472873405672956</v>
      </c>
      <c r="Q8" s="77">
        <v>20.87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367.31000000000006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-36</v>
      </c>
      <c r="AA8" s="117">
        <f>STOA!J8</f>
        <v>5.58</v>
      </c>
      <c r="AB8" s="117">
        <f>-STOA!P8</f>
        <v>0</v>
      </c>
      <c r="AC8">
        <f t="shared" si="0"/>
        <v>14.220796444986677</v>
      </c>
      <c r="AD8">
        <f t="shared" si="1"/>
        <v>1529.4591869854276</v>
      </c>
      <c r="AE8">
        <f>'IDT-1'!F8</f>
        <v>-265</v>
      </c>
      <c r="AF8" s="26"/>
      <c r="AG8">
        <f t="shared" si="2"/>
        <v>1264.4591869854276</v>
      </c>
      <c r="AI8" s="75">
        <f>PXIL!J8</f>
        <v>0</v>
      </c>
      <c r="AJ8" s="75">
        <f>PXIL!P8</f>
        <v>0</v>
      </c>
      <c r="AK8" s="75">
        <f>RTM_IEX!J8</f>
        <v>118.92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9.7202978488692775</v>
      </c>
      <c r="F9">
        <f>GT_Spot!T9</f>
        <v>0</v>
      </c>
      <c r="G9">
        <f>PPCL_NG!T9</f>
        <v>25.06</v>
      </c>
      <c r="H9">
        <f>PPCL_Spot!T9</f>
        <v>2.84</v>
      </c>
      <c r="I9">
        <f>Bawana_NG!T9</f>
        <v>68.510000000000005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876.15958566297172</v>
      </c>
      <c r="P9" s="77">
        <v>75.472873405672956</v>
      </c>
      <c r="Q9" s="77">
        <v>20.87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367.91000000000008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-76</v>
      </c>
      <c r="AA9" s="117">
        <f>STOA!J9</f>
        <v>5.58</v>
      </c>
      <c r="AB9" s="117">
        <f>-STOA!P9</f>
        <v>0</v>
      </c>
      <c r="AC9">
        <f t="shared" si="0"/>
        <v>14.382081952560968</v>
      </c>
      <c r="AD9">
        <f t="shared" si="1"/>
        <v>1467.2706749649528</v>
      </c>
      <c r="AE9">
        <f>'IDT-1'!F9</f>
        <v>-239</v>
      </c>
      <c r="AF9" s="26"/>
      <c r="AG9">
        <f t="shared" si="2"/>
        <v>1228.2706749649528</v>
      </c>
      <c r="AI9" s="75">
        <f>PXIL!J9</f>
        <v>0</v>
      </c>
      <c r="AJ9" s="75">
        <f>PXIL!P9</f>
        <v>0</v>
      </c>
      <c r="AK9" s="75">
        <f>RTM_IEX!J9</f>
        <v>105.53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9.7202978488692775</v>
      </c>
      <c r="F10">
        <f>GT_Spot!T10</f>
        <v>0</v>
      </c>
      <c r="G10">
        <f>PPCL_NG!T10</f>
        <v>25.06</v>
      </c>
      <c r="H10">
        <f>PPCL_Spot!T10</f>
        <v>2.84</v>
      </c>
      <c r="I10">
        <f>Bawana_NG!T10</f>
        <v>68.522775296375997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876.1826318653716</v>
      </c>
      <c r="P10" s="77">
        <v>75.472873405672956</v>
      </c>
      <c r="Q10" s="77">
        <v>20.87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368.6400000000001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-139</v>
      </c>
      <c r="AA10" s="117">
        <f>STOA!J10</f>
        <v>5.58</v>
      </c>
      <c r="AB10" s="117">
        <f>-STOA!P10</f>
        <v>0</v>
      </c>
      <c r="AC10">
        <f t="shared" si="0"/>
        <v>14.834887215648498</v>
      </c>
      <c r="AD10">
        <f t="shared" si="1"/>
        <v>1391.7136912006413</v>
      </c>
      <c r="AE10">
        <f>'IDT-1'!F10</f>
        <v>-183</v>
      </c>
      <c r="AF10" s="26"/>
      <c r="AG10">
        <f t="shared" si="2"/>
        <v>1208.7136912006413</v>
      </c>
      <c r="AI10" s="75">
        <f>PXIL!J10</f>
        <v>0</v>
      </c>
      <c r="AJ10" s="75">
        <f>PXIL!P10</f>
        <v>0</v>
      </c>
      <c r="AK10" s="75">
        <f>RTM_IEX!J10</f>
        <v>92.66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9.7202978488692775</v>
      </c>
      <c r="F11">
        <f>GT_Spot!T11</f>
        <v>0</v>
      </c>
      <c r="G11">
        <f>PPCL_NG!T11</f>
        <v>25.06</v>
      </c>
      <c r="H11">
        <f>PPCL_Spot!T11</f>
        <v>2.84</v>
      </c>
      <c r="I11">
        <f>Bawana_NG!T11</f>
        <v>68.522775296375997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874.15442502897167</v>
      </c>
      <c r="P11" s="77">
        <v>75.472873405672956</v>
      </c>
      <c r="Q11" s="77">
        <v>20.87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370.57000000000011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-206</v>
      </c>
      <c r="AA11" s="117">
        <f>STOA!J11</f>
        <v>5.58</v>
      </c>
      <c r="AB11" s="117">
        <f>-STOA!P11</f>
        <v>0</v>
      </c>
      <c r="AC11">
        <f t="shared" si="0"/>
        <v>15.069025539475268</v>
      </c>
      <c r="AD11">
        <f t="shared" si="1"/>
        <v>1283.4913460404146</v>
      </c>
      <c r="AE11">
        <f>'IDT-1'!F11</f>
        <v>-130</v>
      </c>
      <c r="AF11" s="26"/>
      <c r="AG11">
        <f t="shared" si="2"/>
        <v>1153.4913460404146</v>
      </c>
      <c r="AI11" s="75">
        <f>PXIL!J11</f>
        <v>0</v>
      </c>
      <c r="AJ11" s="75">
        <f>PXIL!P11</f>
        <v>0</v>
      </c>
      <c r="AK11" s="75">
        <f>RTM_IEX!J11</f>
        <v>51.77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9.7202978488692775</v>
      </c>
      <c r="F12">
        <f>GT_Spot!T12</f>
        <v>0</v>
      </c>
      <c r="G12">
        <f>PPCL_NG!T12</f>
        <v>25.06</v>
      </c>
      <c r="H12">
        <f>PPCL_Spot!T12</f>
        <v>2.84</v>
      </c>
      <c r="I12">
        <f>Bawana_NG!T12</f>
        <v>68.522775296375997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871.8024977629716</v>
      </c>
      <c r="P12" s="77">
        <v>75.472873405672956</v>
      </c>
      <c r="Q12" s="77">
        <v>20.87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370.86000000000013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-309</v>
      </c>
      <c r="AA12" s="117">
        <f>STOA!J12</f>
        <v>5.58</v>
      </c>
      <c r="AB12" s="117">
        <f>-STOA!P12</f>
        <v>0</v>
      </c>
      <c r="AC12">
        <f t="shared" si="0"/>
        <v>16.448183714320585</v>
      </c>
      <c r="AD12">
        <f t="shared" si="1"/>
        <v>1231.9202605995692</v>
      </c>
      <c r="AE12">
        <f>'IDT-1'!F12</f>
        <v>-46.131</v>
      </c>
      <c r="AF12" s="26"/>
      <c r="AG12">
        <f t="shared" si="2"/>
        <v>1185.7892605995692</v>
      </c>
      <c r="AI12" s="75">
        <f>PXIL!J12</f>
        <v>0</v>
      </c>
      <c r="AJ12" s="75">
        <f>PXIL!P12</f>
        <v>0</v>
      </c>
      <c r="AK12" s="75">
        <f>RTM_IEX!J12</f>
        <v>106.64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9.7202978488692775</v>
      </c>
      <c r="F13">
        <f>GT_Spot!T13</f>
        <v>0</v>
      </c>
      <c r="G13">
        <f>PPCL_NG!T13</f>
        <v>25.06</v>
      </c>
      <c r="H13">
        <f>PPCL_Spot!T13</f>
        <v>2.84</v>
      </c>
      <c r="I13">
        <f>Bawana_NG!T13</f>
        <v>68.510000000000005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871.80714179457163</v>
      </c>
      <c r="P13" s="77">
        <v>75.472873405672956</v>
      </c>
      <c r="Q13" s="77">
        <v>20.87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371.15000000000009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-340</v>
      </c>
      <c r="AA13" s="117">
        <f>STOA!J13</f>
        <v>5.58</v>
      </c>
      <c r="AB13" s="117">
        <f>-STOA!P13</f>
        <v>0</v>
      </c>
      <c r="AC13">
        <f t="shared" si="0"/>
        <v>16.73081411237861</v>
      </c>
      <c r="AD13">
        <f t="shared" si="1"/>
        <v>1201.4794989367354</v>
      </c>
      <c r="AE13">
        <f>'IDT-1'!F13</f>
        <v>-32.292000000000002</v>
      </c>
      <c r="AF13" s="26"/>
      <c r="AG13">
        <f t="shared" si="2"/>
        <v>1169.1874989367354</v>
      </c>
      <c r="AI13" s="75">
        <f>PXIL!J13</f>
        <v>0</v>
      </c>
      <c r="AJ13" s="75">
        <f>PXIL!P13</f>
        <v>0</v>
      </c>
      <c r="AK13" s="75">
        <f>RTM_IEX!J13</f>
        <v>107.2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9.7202978488692775</v>
      </c>
      <c r="F14">
        <f>GT_Spot!T14</f>
        <v>0</v>
      </c>
      <c r="G14">
        <f>PPCL_NG!T14</f>
        <v>25.06</v>
      </c>
      <c r="H14">
        <f>PPCL_Spot!T14</f>
        <v>2.84</v>
      </c>
      <c r="I14">
        <f>Bawana_NG!T14</f>
        <v>68.95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871.09050373257173</v>
      </c>
      <c r="P14" s="77">
        <v>75.472873405672956</v>
      </c>
      <c r="Q14" s="77">
        <v>20.87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371.35000000000008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-391</v>
      </c>
      <c r="AA14" s="117">
        <f>STOA!J14</f>
        <v>5.58</v>
      </c>
      <c r="AB14" s="117">
        <f>-STOA!P14</f>
        <v>0</v>
      </c>
      <c r="AC14">
        <f t="shared" si="0"/>
        <v>17.289580201064972</v>
      </c>
      <c r="AD14">
        <f t="shared" si="1"/>
        <v>1161.9640947860487</v>
      </c>
      <c r="AE14">
        <f>'IDT-1'!F14</f>
        <v>0</v>
      </c>
      <c r="AF14" s="26"/>
      <c r="AG14">
        <f t="shared" si="2"/>
        <v>1161.9640947860487</v>
      </c>
      <c r="AI14" s="75">
        <f>PXIL!J14</f>
        <v>0</v>
      </c>
      <c r="AJ14" s="75">
        <f>PXIL!P14</f>
        <v>0</v>
      </c>
      <c r="AK14" s="75">
        <f>RTM_IEX!J14</f>
        <v>119.32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25.06</v>
      </c>
      <c r="H15">
        <f>PPCL_Spot!T15</f>
        <v>2.84</v>
      </c>
      <c r="I15">
        <f>Bawana_NG!T15</f>
        <v>68.522775296375997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869.71822926485481</v>
      </c>
      <c r="P15" s="77">
        <v>75.472873405672956</v>
      </c>
      <c r="Q15" s="77">
        <v>20.87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371.84000000000009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-409</v>
      </c>
      <c r="AA15" s="117">
        <f>STOA!J15</f>
        <v>5.49</v>
      </c>
      <c r="AB15" s="117">
        <f>-STOA!P15</f>
        <v>0</v>
      </c>
      <c r="AC15">
        <f t="shared" si="0"/>
        <v>16.929099932256918</v>
      </c>
      <c r="AD15">
        <f t="shared" si="1"/>
        <v>1085.2011018494513</v>
      </c>
      <c r="AE15">
        <f>'IDT-1'!F15</f>
        <v>0</v>
      </c>
      <c r="AF15" s="26"/>
      <c r="AG15">
        <f t="shared" si="2"/>
        <v>1085.2011018494513</v>
      </c>
      <c r="AI15" s="75">
        <f>PXIL!J15</f>
        <v>0</v>
      </c>
      <c r="AJ15" s="75">
        <f>PXIL!P15</f>
        <v>0</v>
      </c>
      <c r="AK15" s="75">
        <f>RTM_IEX!J15</f>
        <v>59.14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25.06</v>
      </c>
      <c r="H16">
        <f>PPCL_Spot!T16</f>
        <v>2.84</v>
      </c>
      <c r="I16">
        <f>Bawana_NG!T16</f>
        <v>68.739999999999981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869.71200736085484</v>
      </c>
      <c r="P16" s="77">
        <v>75.472873405672956</v>
      </c>
      <c r="Q16" s="77">
        <v>20.87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377.03000000000009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-428</v>
      </c>
      <c r="AA16" s="117">
        <f>STOA!J16</f>
        <v>5.49</v>
      </c>
      <c r="AB16" s="117">
        <f>-STOA!P16</f>
        <v>0</v>
      </c>
      <c r="AC16">
        <f t="shared" si="0"/>
        <v>17.336537179815323</v>
      </c>
      <c r="AD16">
        <f t="shared" si="1"/>
        <v>1092.9246674015171</v>
      </c>
      <c r="AE16">
        <f>'IDT-1'!F16</f>
        <v>0</v>
      </c>
      <c r="AF16" s="26"/>
      <c r="AG16">
        <f t="shared" si="2"/>
        <v>1092.9246674015171</v>
      </c>
      <c r="AI16" s="75">
        <f>PXIL!J16</f>
        <v>0</v>
      </c>
      <c r="AJ16" s="75">
        <f>PXIL!P16</f>
        <v>0</v>
      </c>
      <c r="AK16" s="75">
        <f>RTM_IEX!J16</f>
        <v>80.87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25.06</v>
      </c>
      <c r="H17">
        <f>PPCL_Spot!T17</f>
        <v>2.84</v>
      </c>
      <c r="I17">
        <f>Bawana_NG!T17</f>
        <v>68.739999999999981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869.68282730605483</v>
      </c>
      <c r="P17" s="77">
        <v>75.472873405672956</v>
      </c>
      <c r="Q17" s="77">
        <v>20.87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376.98000000000013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-439</v>
      </c>
      <c r="AA17" s="117">
        <f>STOA!J17</f>
        <v>5.49</v>
      </c>
      <c r="AB17" s="117">
        <f>-STOA!P17</f>
        <v>0</v>
      </c>
      <c r="AC17">
        <f t="shared" si="0"/>
        <v>18.09754779807723</v>
      </c>
      <c r="AD17">
        <f t="shared" si="1"/>
        <v>1156.5444767284553</v>
      </c>
      <c r="AE17">
        <f>'IDT-1'!F17</f>
        <v>0</v>
      </c>
      <c r="AF17" s="26"/>
      <c r="AG17">
        <f t="shared" si="2"/>
        <v>1156.5444767284553</v>
      </c>
      <c r="AI17" s="75">
        <f>PXIL!J17</f>
        <v>0</v>
      </c>
      <c r="AJ17" s="75">
        <f>PXIL!P17</f>
        <v>0</v>
      </c>
      <c r="AK17" s="75">
        <f>RTM_IEX!J17</f>
        <v>156.33000000000001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25.06</v>
      </c>
      <c r="H18">
        <f>PPCL_Spot!T18</f>
        <v>2.84</v>
      </c>
      <c r="I18">
        <f>Bawana_NG!T18</f>
        <v>68.522775296375997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869.64707467485482</v>
      </c>
      <c r="P18" s="77">
        <v>75.472873405672956</v>
      </c>
      <c r="Q18" s="77">
        <v>20.87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377.07000000000011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-453</v>
      </c>
      <c r="AA18" s="117">
        <f>STOA!J18</f>
        <v>5.49</v>
      </c>
      <c r="AB18" s="117">
        <f>-STOA!P18</f>
        <v>0</v>
      </c>
      <c r="AC18">
        <f t="shared" si="0"/>
        <v>18.274615382841517</v>
      </c>
      <c r="AD18">
        <f t="shared" si="1"/>
        <v>1148.3644318088668</v>
      </c>
      <c r="AE18">
        <f>'IDT-1'!F18</f>
        <v>0</v>
      </c>
      <c r="AF18" s="26"/>
      <c r="AG18">
        <f t="shared" si="2"/>
        <v>1148.3644318088668</v>
      </c>
      <c r="AI18" s="75">
        <f>PXIL!J18</f>
        <v>0</v>
      </c>
      <c r="AJ18" s="75">
        <f>PXIL!P18</f>
        <v>0</v>
      </c>
      <c r="AK18" s="75">
        <f>RTM_IEX!J18</f>
        <v>162.49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25.06</v>
      </c>
      <c r="H19">
        <f>PPCL_Spot!T19</f>
        <v>2.6287482151356496</v>
      </c>
      <c r="I19">
        <f>Bawana_NG!T19</f>
        <v>68.510000000000005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864.8821116457666</v>
      </c>
      <c r="P19" s="77">
        <v>75.472873405672956</v>
      </c>
      <c r="Q19" s="77">
        <v>20.87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376.45000000000005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-468</v>
      </c>
      <c r="AA19" s="117">
        <f>STOA!J19</f>
        <v>5.39</v>
      </c>
      <c r="AB19" s="117">
        <f>-STOA!P19</f>
        <v>0</v>
      </c>
      <c r="AC19">
        <f t="shared" si="0"/>
        <v>17.466548182703551</v>
      </c>
      <c r="AD19">
        <f t="shared" si="1"/>
        <v>1027.2135088986761</v>
      </c>
      <c r="AE19">
        <f>'IDT-1'!F19</f>
        <v>0</v>
      </c>
      <c r="AF19" s="26"/>
      <c r="AG19">
        <f t="shared" si="2"/>
        <v>1027.2135088986761</v>
      </c>
      <c r="AI19" s="75">
        <f>PXIL!J19</f>
        <v>0</v>
      </c>
      <c r="AJ19" s="75">
        <f>PXIL!P19</f>
        <v>0</v>
      </c>
      <c r="AK19" s="75">
        <f>RTM_IEX!J19</f>
        <v>61.24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25.06</v>
      </c>
      <c r="H20">
        <f>PPCL_Spot!T20</f>
        <v>2.84</v>
      </c>
      <c r="I20">
        <f>Bawana_NG!T20</f>
        <v>68.95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864.86108081256657</v>
      </c>
      <c r="P20" s="77">
        <v>75.472873405672956</v>
      </c>
      <c r="Q20" s="77">
        <v>20.87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376.43000000000006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-475</v>
      </c>
      <c r="AA20" s="117">
        <f>STOA!J20</f>
        <v>5.39</v>
      </c>
      <c r="AB20" s="117">
        <f>-STOA!P20</f>
        <v>0</v>
      </c>
      <c r="AC20">
        <f t="shared" si="0"/>
        <v>17.823321019733566</v>
      </c>
      <c r="AD20">
        <f t="shared" si="1"/>
        <v>1053.3369570133104</v>
      </c>
      <c r="AE20">
        <f>'IDT-1'!F20</f>
        <v>0</v>
      </c>
      <c r="AF20" s="26"/>
      <c r="AG20">
        <f t="shared" si="2"/>
        <v>1053.3369570133104</v>
      </c>
      <c r="AI20" s="75">
        <f>PXIL!J20</f>
        <v>0</v>
      </c>
      <c r="AJ20" s="75">
        <f>PXIL!P20</f>
        <v>0</v>
      </c>
      <c r="AK20" s="75">
        <f>RTM_IEX!J20</f>
        <v>94.11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11.866925422789022</v>
      </c>
      <c r="F21">
        <f>GT_Spot!T21</f>
        <v>0</v>
      </c>
      <c r="G21">
        <f>PPCL_NG!T21</f>
        <v>25.06</v>
      </c>
      <c r="H21">
        <f>PPCL_Spot!T21</f>
        <v>2.84</v>
      </c>
      <c r="I21">
        <f>Bawana_NG!T21</f>
        <v>68.522775296375997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864.86073014016654</v>
      </c>
      <c r="P21" s="77">
        <v>75.472873405672956</v>
      </c>
      <c r="Q21" s="77">
        <v>20.87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376.46000000000004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-479</v>
      </c>
      <c r="AA21" s="117">
        <f>STOA!J21</f>
        <v>5.39</v>
      </c>
      <c r="AB21" s="117">
        <f>-STOA!P21</f>
        <v>0</v>
      </c>
      <c r="AC21">
        <f t="shared" si="0"/>
        <v>17.747628160663599</v>
      </c>
      <c r="AD21">
        <f t="shared" si="1"/>
        <v>1036.7756761043406</v>
      </c>
      <c r="AE21">
        <f>'IDT-1'!F21</f>
        <v>0</v>
      </c>
      <c r="AF21" s="26"/>
      <c r="AG21">
        <f t="shared" si="2"/>
        <v>1036.7756761043406</v>
      </c>
      <c r="AI21" s="75">
        <f>PXIL!J21</f>
        <v>0</v>
      </c>
      <c r="AJ21" s="75">
        <f>PXIL!P21</f>
        <v>0</v>
      </c>
      <c r="AK21" s="75">
        <f>RTM_IEX!J21</f>
        <v>82.18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25.06</v>
      </c>
      <c r="H22">
        <f>PPCL_Spot!T22</f>
        <v>2.84</v>
      </c>
      <c r="I22">
        <f>Bawana_NG!T22</f>
        <v>68.522775296375997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864.81919432896655</v>
      </c>
      <c r="P22" s="77">
        <v>75.472873405672956</v>
      </c>
      <c r="Q22" s="77">
        <v>20.87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380.52000000000004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-480</v>
      </c>
      <c r="AA22" s="117">
        <f>STOA!J22</f>
        <v>5.39</v>
      </c>
      <c r="AB22" s="117">
        <f>-STOA!P22</f>
        <v>0</v>
      </c>
      <c r="AC22">
        <f t="shared" si="0"/>
        <v>17.789575478896968</v>
      </c>
      <c r="AD22">
        <f t="shared" si="1"/>
        <v>1039.4915913669229</v>
      </c>
      <c r="AE22">
        <f>'IDT-1'!F22</f>
        <v>0</v>
      </c>
      <c r="AF22" s="26"/>
      <c r="AG22">
        <f t="shared" si="2"/>
        <v>1039.4915913669229</v>
      </c>
      <c r="AI22" s="75">
        <f>PXIL!J22</f>
        <v>0</v>
      </c>
      <c r="AJ22" s="75">
        <f>PXIL!P22</f>
        <v>0</v>
      </c>
      <c r="AK22" s="75">
        <f>RTM_IEX!J22</f>
        <v>81.61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25.06</v>
      </c>
      <c r="H23">
        <f>PPCL_Spot!T23</f>
        <v>17.07</v>
      </c>
      <c r="I23">
        <f>Bawana_NG!T23</f>
        <v>68.510000000000005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866.53217163136651</v>
      </c>
      <c r="P23" s="77">
        <v>75.472873405672956</v>
      </c>
      <c r="Q23" s="77">
        <v>20.87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380.44000000000005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-478</v>
      </c>
      <c r="AA23" s="117">
        <f>STOA!J23</f>
        <v>5.21</v>
      </c>
      <c r="AB23" s="117">
        <f>-STOA!P23</f>
        <v>0</v>
      </c>
      <c r="AC23">
        <f t="shared" si="0"/>
        <v>17.525861001505593</v>
      </c>
      <c r="AD23">
        <f t="shared" si="1"/>
        <v>1013.8055078503384</v>
      </c>
      <c r="AE23">
        <f>'IDT-1'!F23</f>
        <v>0</v>
      </c>
      <c r="AF23" s="26"/>
      <c r="AG23">
        <f t="shared" si="2"/>
        <v>1013.8055078503384</v>
      </c>
      <c r="AI23" s="75">
        <f>PXIL!J23</f>
        <v>0</v>
      </c>
      <c r="AJ23" s="75">
        <f>PXIL!P23</f>
        <v>0</v>
      </c>
      <c r="AK23" s="75">
        <f>RTM_IEX!J23</f>
        <v>37.99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25.06</v>
      </c>
      <c r="H24">
        <f>PPCL_Spot!T24</f>
        <v>17.07</v>
      </c>
      <c r="I24">
        <f>Bawana_NG!T24</f>
        <v>68.510000000000005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867.22600228576653</v>
      </c>
      <c r="P24" s="77">
        <v>75.472873405672956</v>
      </c>
      <c r="Q24" s="77">
        <v>20.87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380.47000000000008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-472</v>
      </c>
      <c r="AA24" s="117">
        <f>STOA!J24</f>
        <v>5.21</v>
      </c>
      <c r="AB24" s="117">
        <f>-STOA!P24</f>
        <v>0</v>
      </c>
      <c r="AC24">
        <f t="shared" si="0"/>
        <v>17.60216194613114</v>
      </c>
      <c r="AD24">
        <f t="shared" si="1"/>
        <v>1034.4530375601128</v>
      </c>
      <c r="AE24">
        <f>'IDT-1'!F24</f>
        <v>0</v>
      </c>
      <c r="AF24" s="26"/>
      <c r="AG24">
        <f t="shared" si="2"/>
        <v>1034.4530375601128</v>
      </c>
      <c r="AI24" s="75">
        <f>PXIL!J24</f>
        <v>0</v>
      </c>
      <c r="AJ24" s="75">
        <f>PXIL!P24</f>
        <v>0</v>
      </c>
      <c r="AK24" s="75">
        <f>RTM_IEX!J24</f>
        <v>51.99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25.06</v>
      </c>
      <c r="H25">
        <f>PPCL_Spot!T25</f>
        <v>3.14</v>
      </c>
      <c r="I25">
        <f>Bawana_NG!T25</f>
        <v>68.510000000000005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885.05255283056658</v>
      </c>
      <c r="P25" s="77">
        <v>75.472873405672956</v>
      </c>
      <c r="Q25" s="77">
        <v>20.87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380.37000000000006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-472</v>
      </c>
      <c r="AA25" s="117">
        <f>STOA!J25</f>
        <v>5.21</v>
      </c>
      <c r="AB25" s="117">
        <f>-STOA!P25</f>
        <v>0</v>
      </c>
      <c r="AC25">
        <f t="shared" si="0"/>
        <v>18.20625159092538</v>
      </c>
      <c r="AD25">
        <f t="shared" si="1"/>
        <v>1102.4954984601186</v>
      </c>
      <c r="AE25">
        <f>'IDT-1'!F25</f>
        <v>0</v>
      </c>
      <c r="AF25" s="26"/>
      <c r="AG25">
        <f t="shared" si="2"/>
        <v>1102.4954984601186</v>
      </c>
      <c r="AI25" s="75">
        <f>PXIL!J25</f>
        <v>0</v>
      </c>
      <c r="AJ25" s="75">
        <f>PXIL!P25</f>
        <v>0</v>
      </c>
      <c r="AK25" s="75">
        <f>RTM_IEX!J25</f>
        <v>116.84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25.06</v>
      </c>
      <c r="H26">
        <f>PPCL_Spot!T26</f>
        <v>3.65</v>
      </c>
      <c r="I26">
        <f>Bawana_NG!T26</f>
        <v>68.510000000000005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896.21346410416652</v>
      </c>
      <c r="P26" s="77">
        <v>75.472873405672956</v>
      </c>
      <c r="Q26" s="77">
        <v>20.87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380.40000000000009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-462</v>
      </c>
      <c r="AA26" s="117">
        <f>STOA!J26</f>
        <v>5.21</v>
      </c>
      <c r="AB26" s="117">
        <f>-STOA!P26</f>
        <v>0</v>
      </c>
      <c r="AC26">
        <f t="shared" si="0"/>
        <v>18.253614334911109</v>
      </c>
      <c r="AD26">
        <f t="shared" si="1"/>
        <v>1127.9190469897328</v>
      </c>
      <c r="AE26">
        <f>'IDT-1'!F26</f>
        <v>0</v>
      </c>
      <c r="AF26" s="26"/>
      <c r="AG26">
        <f t="shared" si="2"/>
        <v>1127.9190469897328</v>
      </c>
      <c r="AI26" s="75">
        <f>PXIL!J26</f>
        <v>0</v>
      </c>
      <c r="AJ26" s="75">
        <f>PXIL!P26</f>
        <v>0</v>
      </c>
      <c r="AK26" s="75">
        <f>RTM_IEX!J26</f>
        <v>120.61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25.06</v>
      </c>
      <c r="H27">
        <f>PPCL_Spot!T27</f>
        <v>3.65</v>
      </c>
      <c r="I27">
        <f>Bawana_NG!T27</f>
        <v>68.510000000000005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906.22044404056646</v>
      </c>
      <c r="P27" s="77">
        <v>75.472873405672956</v>
      </c>
      <c r="Q27" s="77">
        <v>20.87</v>
      </c>
      <c r="R27" s="80">
        <v>0.69773462783171525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380.95000000000005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-460</v>
      </c>
      <c r="AA27" s="117">
        <f>STOA!J27</f>
        <v>5.1100000000000003</v>
      </c>
      <c r="AB27" s="117">
        <f>-STOA!P27</f>
        <v>0</v>
      </c>
      <c r="AC27">
        <f t="shared" si="0"/>
        <v>18.500955568031952</v>
      </c>
      <c r="AD27">
        <f t="shared" si="1"/>
        <v>1159.7964203208435</v>
      </c>
      <c r="AE27">
        <f>'IDT-1'!F27</f>
        <v>0</v>
      </c>
      <c r="AF27" s="26"/>
      <c r="AG27">
        <f t="shared" si="2"/>
        <v>1159.7964203208435</v>
      </c>
      <c r="AI27" s="75">
        <f>PXIL!J27</f>
        <v>0</v>
      </c>
      <c r="AJ27" s="75">
        <f>PXIL!P27</f>
        <v>0</v>
      </c>
      <c r="AK27" s="75">
        <f>RTM_IEX!J27</f>
        <v>139.58000000000001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25.06</v>
      </c>
      <c r="H28">
        <f>PPCL_Spot!T28</f>
        <v>3.65</v>
      </c>
      <c r="I28">
        <f>Bawana_NG!T28</f>
        <v>68.510000000000005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913.64431660296657</v>
      </c>
      <c r="P28" s="77">
        <v>75.472873405672956</v>
      </c>
      <c r="Q28" s="77">
        <v>20.87</v>
      </c>
      <c r="R28" s="80">
        <v>2.2999999999999998</v>
      </c>
      <c r="S28" s="80">
        <v>0</v>
      </c>
      <c r="T28" s="78">
        <f>SUMPRODUCT(LTA!F28:AJ28,LTA!F$101:AJ$101,LTA!F$105:AJ$105)</f>
        <v>0.09</v>
      </c>
      <c r="U28" s="78">
        <f>SUMPRODUCT(LTA!F28:AJ28,LTA!F$102:AJ$102,LTA!F$105:AJ$105)</f>
        <v>384.66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-473</v>
      </c>
      <c r="AA28" s="117">
        <f>STOA!J28</f>
        <v>5.1100000000000003</v>
      </c>
      <c r="AB28" s="117">
        <f>-STOA!P28</f>
        <v>0</v>
      </c>
      <c r="AC28">
        <f t="shared" si="0"/>
        <v>18.652241239644692</v>
      </c>
      <c r="AD28">
        <f t="shared" si="1"/>
        <v>1150.7212725837992</v>
      </c>
      <c r="AE28">
        <f>'IDT-1'!F28</f>
        <v>0</v>
      </c>
      <c r="AF28" s="26"/>
      <c r="AG28">
        <f t="shared" si="2"/>
        <v>1150.7212725837992</v>
      </c>
      <c r="AI28" s="75">
        <f>PXIL!J28</f>
        <v>0</v>
      </c>
      <c r="AJ28" s="75">
        <f>PXIL!P28</f>
        <v>0</v>
      </c>
      <c r="AK28" s="75">
        <f>RTM_IEX!J28</f>
        <v>130.83000000000001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25.06</v>
      </c>
      <c r="H29">
        <f>PPCL_Spot!T29</f>
        <v>3.65</v>
      </c>
      <c r="I29">
        <f>Bawana_NG!T29</f>
        <v>68.510000000000005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913.61820332096659</v>
      </c>
      <c r="P29" s="77">
        <v>75.472873405672956</v>
      </c>
      <c r="Q29" s="77">
        <v>20.87</v>
      </c>
      <c r="R29" s="80">
        <v>5.35</v>
      </c>
      <c r="S29" s="80">
        <v>0</v>
      </c>
      <c r="T29" s="78">
        <f>SUMPRODUCT(LTA!F29:AJ29,LTA!F$101:AJ$101,LTA!F$105:AJ$105)</f>
        <v>0.54</v>
      </c>
      <c r="U29" s="78">
        <f>SUMPRODUCT(LTA!F29:AJ29,LTA!F$102:AJ$102,LTA!F$105:AJ$105)</f>
        <v>390.90000000000009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-484</v>
      </c>
      <c r="AA29" s="117">
        <f>STOA!J29</f>
        <v>5.1100000000000003</v>
      </c>
      <c r="AB29" s="117">
        <f>-STOA!P29</f>
        <v>0</v>
      </c>
      <c r="AC29">
        <f t="shared" si="0"/>
        <v>18.740694845507242</v>
      </c>
      <c r="AD29">
        <f t="shared" si="1"/>
        <v>1138.5867056959364</v>
      </c>
      <c r="AE29">
        <f>'IDT-1'!F29</f>
        <v>0</v>
      </c>
      <c r="AF29" s="26"/>
      <c r="AG29">
        <f t="shared" si="2"/>
        <v>1138.5867056959364</v>
      </c>
      <c r="AI29" s="75">
        <f>PXIL!J29</f>
        <v>0</v>
      </c>
      <c r="AJ29" s="75">
        <f>PXIL!P29</f>
        <v>0</v>
      </c>
      <c r="AK29" s="75">
        <f>RTM_IEX!J29</f>
        <v>120.07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25.06</v>
      </c>
      <c r="H30">
        <f>PPCL_Spot!T30</f>
        <v>3.65</v>
      </c>
      <c r="I30">
        <f>Bawana_NG!T30</f>
        <v>68.510000000000005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908.67541908496662</v>
      </c>
      <c r="P30" s="77">
        <v>75.472873405672956</v>
      </c>
      <c r="Q30" s="77">
        <v>20.87</v>
      </c>
      <c r="R30" s="80">
        <v>10.130000000000001</v>
      </c>
      <c r="S30" s="80">
        <v>0</v>
      </c>
      <c r="T30" s="78">
        <f>SUMPRODUCT(LTA!F30:AJ30,LTA!F$101:AJ$101,LTA!F$105:AJ$105)</f>
        <v>1.58</v>
      </c>
      <c r="U30" s="78">
        <f>SUMPRODUCT(LTA!F30:AJ30,LTA!F$102:AJ$102,LTA!F$105:AJ$105)</f>
        <v>398.22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-504</v>
      </c>
      <c r="AA30" s="117">
        <f>STOA!J30</f>
        <v>5.1100000000000003</v>
      </c>
      <c r="AB30" s="117">
        <f>-STOA!P30</f>
        <v>0</v>
      </c>
      <c r="AC30">
        <f t="shared" si="0"/>
        <v>18.941200894674349</v>
      </c>
      <c r="AD30">
        <f t="shared" si="1"/>
        <v>1120.9934154107698</v>
      </c>
      <c r="AE30">
        <f>'IDT-1'!F30</f>
        <v>0</v>
      </c>
      <c r="AF30" s="26"/>
      <c r="AG30">
        <f t="shared" si="2"/>
        <v>1120.9934154107698</v>
      </c>
      <c r="AI30" s="75">
        <f>PXIL!J30</f>
        <v>0</v>
      </c>
      <c r="AJ30" s="75">
        <f>PXIL!P30</f>
        <v>0</v>
      </c>
      <c r="AK30" s="75">
        <f>RTM_IEX!J30</f>
        <v>114.48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12.176323814804547</v>
      </c>
      <c r="F31">
        <f>GT_Spot!T31</f>
        <v>0</v>
      </c>
      <c r="G31">
        <f>PPCL_NG!T31</f>
        <v>25.06</v>
      </c>
      <c r="H31">
        <f>PPCL_Spot!T31</f>
        <v>3.07</v>
      </c>
      <c r="I31">
        <f>Bawana_NG!T31</f>
        <v>68.510000000000005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897.63591665096658</v>
      </c>
      <c r="P31" s="77">
        <v>75.472873405672956</v>
      </c>
      <c r="Q31" s="77">
        <v>20.87</v>
      </c>
      <c r="R31" s="80">
        <v>15.649999999999997</v>
      </c>
      <c r="S31" s="80">
        <v>0</v>
      </c>
      <c r="T31" s="78">
        <f>SUMPRODUCT(LTA!F31:AJ31,LTA!F$101:AJ$101,LTA!F$105:AJ$105)</f>
        <v>3.2800000000000002</v>
      </c>
      <c r="U31" s="78">
        <f>SUMPRODUCT(LTA!F31:AJ31,LTA!F$102:AJ$102,LTA!F$105:AJ$105)</f>
        <v>405.96000000000004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-517</v>
      </c>
      <c r="AA31" s="117">
        <f>STOA!J31</f>
        <v>5.0199999999999996</v>
      </c>
      <c r="AB31" s="117">
        <f>-STOA!P31</f>
        <v>0</v>
      </c>
      <c r="AC31">
        <f t="shared" si="0"/>
        <v>18.76806893104369</v>
      </c>
      <c r="AD31">
        <f t="shared" si="1"/>
        <v>1075.3770449404005</v>
      </c>
      <c r="AE31">
        <f>'IDT-1'!F31</f>
        <v>0</v>
      </c>
      <c r="AF31" s="26"/>
      <c r="AG31">
        <f t="shared" si="2"/>
        <v>1075.3770449404005</v>
      </c>
      <c r="AI31" s="75">
        <f>PXIL!J31</f>
        <v>0</v>
      </c>
      <c r="AJ31" s="75">
        <f>PXIL!P31</f>
        <v>0</v>
      </c>
      <c r="AK31" s="75">
        <f>RTM_IEX!J31</f>
        <v>78.44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12.176323814804547</v>
      </c>
      <c r="F32">
        <f>GT_Spot!T32</f>
        <v>0</v>
      </c>
      <c r="G32">
        <f>PPCL_NG!T32</f>
        <v>25.06</v>
      </c>
      <c r="H32">
        <f>PPCL_Spot!T32</f>
        <v>3.65</v>
      </c>
      <c r="I32">
        <f>Bawana_NG!T32</f>
        <v>68.510000000000005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898.44396726233163</v>
      </c>
      <c r="P32" s="77">
        <v>75.472873405672956</v>
      </c>
      <c r="Q32" s="77">
        <v>20.87</v>
      </c>
      <c r="R32" s="80">
        <v>17.7</v>
      </c>
      <c r="S32" s="80">
        <v>0</v>
      </c>
      <c r="T32" s="78">
        <f>SUMPRODUCT(LTA!F32:AJ32,LTA!F$101:AJ$101,LTA!F$105:AJ$105)</f>
        <v>6.17</v>
      </c>
      <c r="U32" s="78">
        <f>SUMPRODUCT(LTA!F32:AJ32,LTA!F$102:AJ$102,LTA!F$105:AJ$105)</f>
        <v>414.58000000000004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-539</v>
      </c>
      <c r="AA32" s="117">
        <f>STOA!J32</f>
        <v>5.0199999999999996</v>
      </c>
      <c r="AB32" s="117">
        <f>-STOA!P32</f>
        <v>0</v>
      </c>
      <c r="AC32">
        <f t="shared" si="0"/>
        <v>20.036618581911998</v>
      </c>
      <c r="AD32">
        <f t="shared" si="1"/>
        <v>1174.0665459008972</v>
      </c>
      <c r="AE32">
        <f>'IDT-1'!F32</f>
        <v>0</v>
      </c>
      <c r="AF32" s="26"/>
      <c r="AG32">
        <f t="shared" si="2"/>
        <v>1174.0665459008972</v>
      </c>
      <c r="AI32" s="75">
        <f>PXIL!J32</f>
        <v>0</v>
      </c>
      <c r="AJ32" s="75">
        <f>PXIL!P32</f>
        <v>0</v>
      </c>
      <c r="AK32" s="75">
        <f>RTM_IEX!J32</f>
        <v>185.45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25.06</v>
      </c>
      <c r="H33">
        <f>PPCL_Spot!T33</f>
        <v>3.65</v>
      </c>
      <c r="I33">
        <f>Bawana_NG!T33</f>
        <v>68.510000000000005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894.39685438313165</v>
      </c>
      <c r="P33" s="77">
        <v>75.472873405672956</v>
      </c>
      <c r="Q33" s="77">
        <v>20.87</v>
      </c>
      <c r="R33" s="80">
        <v>17.7</v>
      </c>
      <c r="S33" s="80">
        <v>0</v>
      </c>
      <c r="T33" s="78">
        <f>SUMPRODUCT(LTA!F33:AJ33,LTA!F$101:AJ$101,LTA!F$105:AJ$105)</f>
        <v>10.4</v>
      </c>
      <c r="U33" s="78">
        <f>SUMPRODUCT(LTA!F33:AJ33,LTA!F$102:AJ$102,LTA!F$105:AJ$105)</f>
        <v>423.40999999999997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-554</v>
      </c>
      <c r="AA33" s="117">
        <f>STOA!J33</f>
        <v>5.0199999999999996</v>
      </c>
      <c r="AB33" s="117">
        <f>-STOA!P33</f>
        <v>0</v>
      </c>
      <c r="AC33">
        <f t="shared" si="0"/>
        <v>21.018135901407966</v>
      </c>
      <c r="AD33">
        <f t="shared" si="1"/>
        <v>1254.487915702201</v>
      </c>
      <c r="AE33">
        <f>'IDT-1'!F33</f>
        <v>0</v>
      </c>
      <c r="AF33" s="26"/>
      <c r="AG33">
        <f t="shared" si="2"/>
        <v>1254.487915702201</v>
      </c>
      <c r="AI33" s="75">
        <f>PXIL!J33</f>
        <v>0</v>
      </c>
      <c r="AJ33" s="75">
        <f>PXIL!P33</f>
        <v>0</v>
      </c>
      <c r="AK33" s="75">
        <f>RTM_IEX!J33</f>
        <v>272.83999999999997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25.06</v>
      </c>
      <c r="H34">
        <f>PPCL_Spot!T34</f>
        <v>3.65</v>
      </c>
      <c r="I34">
        <f>Bawana_NG!T34</f>
        <v>68.510000000000005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891.06644348473162</v>
      </c>
      <c r="P34" s="77">
        <v>75.472873405672956</v>
      </c>
      <c r="Q34" s="77">
        <v>20.87</v>
      </c>
      <c r="R34" s="80">
        <v>17.7</v>
      </c>
      <c r="S34" s="80">
        <v>0</v>
      </c>
      <c r="T34" s="78">
        <f>SUMPRODUCT(LTA!F34:AJ34,LTA!F$101:AJ$101,LTA!F$105:AJ$105)</f>
        <v>15.71</v>
      </c>
      <c r="U34" s="78">
        <f>SUMPRODUCT(LTA!F34:AJ34,LTA!F$102:AJ$102,LTA!F$105:AJ$105)</f>
        <v>434.07000000000005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-570</v>
      </c>
      <c r="AA34" s="117">
        <f>STOA!J34</f>
        <v>5.0199999999999996</v>
      </c>
      <c r="AB34" s="117">
        <f>-STOA!P34</f>
        <v>0</v>
      </c>
      <c r="AC34">
        <f t="shared" si="0"/>
        <v>21.43518232585717</v>
      </c>
      <c r="AD34">
        <f t="shared" si="1"/>
        <v>1269.320458379352</v>
      </c>
      <c r="AE34">
        <f>'IDT-1'!F34</f>
        <v>0</v>
      </c>
      <c r="AF34" s="26"/>
      <c r="AG34">
        <f t="shared" si="2"/>
        <v>1269.320458379352</v>
      </c>
      <c r="AI34" s="75">
        <f>PXIL!J34</f>
        <v>0</v>
      </c>
      <c r="AJ34" s="75">
        <f>PXIL!P34</f>
        <v>0</v>
      </c>
      <c r="AK34" s="75">
        <f>RTM_IEX!J34</f>
        <v>291.45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25.06</v>
      </c>
      <c r="H35">
        <f>PPCL_Spot!T35</f>
        <v>3.65</v>
      </c>
      <c r="I35">
        <f>Bawana_NG!T35</f>
        <v>68.510000000000005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885.70926019353169</v>
      </c>
      <c r="P35" s="77">
        <v>75.472873405672956</v>
      </c>
      <c r="Q35" s="77">
        <v>20.87</v>
      </c>
      <c r="R35" s="80">
        <v>17.7</v>
      </c>
      <c r="S35" s="80">
        <v>0</v>
      </c>
      <c r="T35" s="78">
        <f>SUMPRODUCT(LTA!F35:AJ35,LTA!F$101:AJ$101,LTA!F$105:AJ$105)</f>
        <v>21.79</v>
      </c>
      <c r="U35" s="78">
        <f>SUMPRODUCT(LTA!F35:AJ35,LTA!F$102:AJ$102,LTA!F$105:AJ$105)</f>
        <v>441.45000000000005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-575</v>
      </c>
      <c r="AA35" s="117">
        <f>STOA!J35</f>
        <v>4.93</v>
      </c>
      <c r="AB35" s="117">
        <f>-STOA!P35</f>
        <v>0</v>
      </c>
      <c r="AC35">
        <f t="shared" si="0"/>
        <v>19.583813750505588</v>
      </c>
      <c r="AD35">
        <f t="shared" si="1"/>
        <v>1050.7446436635034</v>
      </c>
      <c r="AE35">
        <f>'IDT-1'!F35</f>
        <v>0</v>
      </c>
      <c r="AF35" s="26"/>
      <c r="AG35">
        <f t="shared" si="2"/>
        <v>1050.7446436635034</v>
      </c>
      <c r="AI35" s="75">
        <f>PXIL!J35</f>
        <v>0</v>
      </c>
      <c r="AJ35" s="75">
        <f>PXIL!P35</f>
        <v>0</v>
      </c>
      <c r="AK35" s="75">
        <f>RTM_IEX!J35</f>
        <v>68.010000000000005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25.06</v>
      </c>
      <c r="H36">
        <f>PPCL_Spot!T36</f>
        <v>3.65</v>
      </c>
      <c r="I36">
        <f>Bawana_NG!T36</f>
        <v>68.510000000000005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879.26751711953159</v>
      </c>
      <c r="P36" s="77">
        <v>75.472873405672956</v>
      </c>
      <c r="Q36" s="77">
        <v>20.87</v>
      </c>
      <c r="R36" s="80">
        <v>17.7</v>
      </c>
      <c r="S36" s="80">
        <v>0</v>
      </c>
      <c r="T36" s="78">
        <f>SUMPRODUCT(LTA!F36:AJ36,LTA!F$101:AJ$101,LTA!F$105:AJ$105)</f>
        <v>28.28</v>
      </c>
      <c r="U36" s="78">
        <f>SUMPRODUCT(LTA!F36:AJ36,LTA!F$102:AJ$102,LTA!F$105:AJ$105)</f>
        <v>447.47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-576</v>
      </c>
      <c r="AA36" s="117">
        <f>STOA!J36</f>
        <v>4.93</v>
      </c>
      <c r="AB36" s="117">
        <f>-STOA!P36</f>
        <v>0</v>
      </c>
      <c r="AC36">
        <f t="shared" si="0"/>
        <v>19.988060538976587</v>
      </c>
      <c r="AD36">
        <f t="shared" si="1"/>
        <v>1094.2686538010323</v>
      </c>
      <c r="AE36">
        <f>'IDT-1'!F36</f>
        <v>0</v>
      </c>
      <c r="AF36" s="26"/>
      <c r="AG36">
        <f t="shared" si="2"/>
        <v>1094.2686538010323</v>
      </c>
      <c r="AI36" s="75">
        <f>PXIL!J36</f>
        <v>0</v>
      </c>
      <c r="AJ36" s="75">
        <f>PXIL!P36</f>
        <v>0</v>
      </c>
      <c r="AK36" s="75">
        <f>RTM_IEX!J36</f>
        <v>106.87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25.06</v>
      </c>
      <c r="H37">
        <f>PPCL_Spot!T37</f>
        <v>2.8710633567988149</v>
      </c>
      <c r="I37">
        <f>Bawana_NG!T37</f>
        <v>68.510000000000005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875.72129645016651</v>
      </c>
      <c r="P37" s="77">
        <v>75.472873405672956</v>
      </c>
      <c r="Q37" s="77">
        <v>20.87</v>
      </c>
      <c r="R37" s="80">
        <v>17.7</v>
      </c>
      <c r="S37" s="80">
        <v>0</v>
      </c>
      <c r="T37" s="78">
        <f>SUMPRODUCT(LTA!F37:AJ37,LTA!F$101:AJ$101,LTA!F$105:AJ$105)</f>
        <v>34.78</v>
      </c>
      <c r="U37" s="78">
        <f>SUMPRODUCT(LTA!F37:AJ37,LTA!F$102:AJ$102,LTA!F$105:AJ$105)</f>
        <v>451.42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-579</v>
      </c>
      <c r="AA37" s="117">
        <f>STOA!J37</f>
        <v>4.93</v>
      </c>
      <c r="AB37" s="117">
        <f>-STOA!P37</f>
        <v>0</v>
      </c>
      <c r="AC37">
        <f t="shared" si="0"/>
        <v>19.726537537192588</v>
      </c>
      <c r="AD37">
        <f t="shared" si="1"/>
        <v>1058.7850194902503</v>
      </c>
      <c r="AE37">
        <f>'IDT-1'!F37</f>
        <v>0</v>
      </c>
      <c r="AF37" s="26"/>
      <c r="AG37">
        <f t="shared" si="2"/>
        <v>1058.7850194902503</v>
      </c>
      <c r="AI37" s="75">
        <f>PXIL!J37</f>
        <v>0</v>
      </c>
      <c r="AJ37" s="75">
        <f>PXIL!P37</f>
        <v>0</v>
      </c>
      <c r="AK37" s="75">
        <f>RTM_IEX!J37</f>
        <v>68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25.06</v>
      </c>
      <c r="H38">
        <f>PPCL_Spot!T38</f>
        <v>3.65</v>
      </c>
      <c r="I38">
        <f>Bawana_NG!T38</f>
        <v>68.510000000000005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873.36165776616645</v>
      </c>
      <c r="P38" s="77">
        <v>75.472873405672956</v>
      </c>
      <c r="Q38" s="77">
        <v>20.87</v>
      </c>
      <c r="R38" s="80">
        <v>17.7</v>
      </c>
      <c r="S38" s="80">
        <v>0</v>
      </c>
      <c r="T38" s="78">
        <f>SUMPRODUCT(LTA!F38:AJ38,LTA!F$101:AJ$101,LTA!F$105:AJ$105)</f>
        <v>38.67</v>
      </c>
      <c r="U38" s="78">
        <f>SUMPRODUCT(LTA!F38:AJ38,LTA!F$102:AJ$102,LTA!F$105:AJ$105)</f>
        <v>456.87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-567</v>
      </c>
      <c r="AA38" s="117">
        <f>STOA!J38</f>
        <v>4.93</v>
      </c>
      <c r="AB38" s="117">
        <f>-STOA!P38</f>
        <v>0</v>
      </c>
      <c r="AC38">
        <f t="shared" si="0"/>
        <v>19.602745828967215</v>
      </c>
      <c r="AD38">
        <f t="shared" si="1"/>
        <v>1068.9481091576768</v>
      </c>
      <c r="AE38">
        <f>'IDT-1'!F38</f>
        <v>0</v>
      </c>
      <c r="AF38" s="26"/>
      <c r="AG38">
        <f t="shared" si="2"/>
        <v>1068.9481091576768</v>
      </c>
      <c r="AI38" s="75">
        <f>PXIL!J38</f>
        <v>0</v>
      </c>
      <c r="AJ38" s="75">
        <f>PXIL!P38</f>
        <v>0</v>
      </c>
      <c r="AK38" s="75">
        <f>RTM_IEX!J38</f>
        <v>58.28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25.06</v>
      </c>
      <c r="H39">
        <f>PPCL_Spot!T39</f>
        <v>3.65</v>
      </c>
      <c r="I39">
        <f>Bawana_NG!T39</f>
        <v>68.510000000000005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874.35705686696656</v>
      </c>
      <c r="P39" s="77">
        <v>75.472873405672956</v>
      </c>
      <c r="Q39" s="77">
        <v>20.87</v>
      </c>
      <c r="R39" s="80">
        <v>17.7</v>
      </c>
      <c r="S39" s="80">
        <v>0</v>
      </c>
      <c r="T39" s="78">
        <f>SUMPRODUCT(LTA!F39:AJ39,LTA!F$101:AJ$101,LTA!F$105:AJ$105)</f>
        <v>44.480000000000004</v>
      </c>
      <c r="U39" s="78">
        <f>SUMPRODUCT(LTA!F39:AJ39,LTA!F$102:AJ$102,LTA!F$105:AJ$105)</f>
        <v>459.94000000000005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-537</v>
      </c>
      <c r="AA39" s="117">
        <f>STOA!J39</f>
        <v>4.84</v>
      </c>
      <c r="AB39" s="117">
        <f>-STOA!P39</f>
        <v>0</v>
      </c>
      <c r="AC39">
        <f t="shared" si="0"/>
        <v>19.934675223178804</v>
      </c>
      <c r="AD39">
        <f t="shared" si="1"/>
        <v>1166.6017729313569</v>
      </c>
      <c r="AE39">
        <f>'IDT-1'!F39</f>
        <v>0</v>
      </c>
      <c r="AF39" s="26"/>
      <c r="AG39">
        <f t="shared" si="2"/>
        <v>1166.6017729313569</v>
      </c>
      <c r="AI39" s="75">
        <f>PXIL!J39</f>
        <v>0</v>
      </c>
      <c r="AJ39" s="75">
        <f>PXIL!P39</f>
        <v>0</v>
      </c>
      <c r="AK39" s="75">
        <f>RTM_IEX!J39</f>
        <v>116.58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12.0786997433704</v>
      </c>
      <c r="F40">
        <f>GT_Spot!T40</f>
        <v>0</v>
      </c>
      <c r="G40">
        <f>PPCL_NG!T40</f>
        <v>25.06</v>
      </c>
      <c r="H40">
        <f>PPCL_Spot!T40</f>
        <v>3.65</v>
      </c>
      <c r="I40">
        <f>Bawana_NG!T40</f>
        <v>68.510000000000005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874.36397950216644</v>
      </c>
      <c r="P40" s="77">
        <v>75.472873405672956</v>
      </c>
      <c r="Q40" s="77">
        <v>20.87</v>
      </c>
      <c r="R40" s="80">
        <v>17.7</v>
      </c>
      <c r="S40" s="80">
        <v>0</v>
      </c>
      <c r="T40" s="78">
        <f>SUMPRODUCT(LTA!F40:AJ40,LTA!F$101:AJ$101,LTA!F$105:AJ$105)</f>
        <v>50.930000000000007</v>
      </c>
      <c r="U40" s="78">
        <f>SUMPRODUCT(LTA!F40:AJ40,LTA!F$102:AJ$102,LTA!F$105:AJ$105)</f>
        <v>466.17000000000007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-495</v>
      </c>
      <c r="AA40" s="117">
        <f>STOA!J40</f>
        <v>4.84</v>
      </c>
      <c r="AB40" s="117">
        <f>-STOA!P40</f>
        <v>0</v>
      </c>
      <c r="AC40">
        <f t="shared" si="0"/>
        <v>19.673457986817329</v>
      </c>
      <c r="AD40">
        <f t="shared" si="1"/>
        <v>1221.5520946643924</v>
      </c>
      <c r="AE40">
        <f>'IDT-1'!F40</f>
        <v>0</v>
      </c>
      <c r="AF40" s="26"/>
      <c r="AG40">
        <f t="shared" si="2"/>
        <v>1221.5520946643924</v>
      </c>
      <c r="AI40" s="75">
        <f>PXIL!J40</f>
        <v>0</v>
      </c>
      <c r="AJ40" s="75">
        <f>PXIL!P40</f>
        <v>0</v>
      </c>
      <c r="AK40" s="75">
        <f>RTM_IEX!J40</f>
        <v>116.58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12.0786997433704</v>
      </c>
      <c r="F41">
        <f>GT_Spot!T41</f>
        <v>0</v>
      </c>
      <c r="G41">
        <f>PPCL_NG!T41</f>
        <v>25.06</v>
      </c>
      <c r="H41">
        <f>PPCL_Spot!T41</f>
        <v>3.3800000000000003</v>
      </c>
      <c r="I41">
        <f>Bawana_NG!T41</f>
        <v>68.510000000000005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873.58618004280208</v>
      </c>
      <c r="P41" s="77">
        <v>75.472873405672956</v>
      </c>
      <c r="Q41" s="77">
        <v>20.87</v>
      </c>
      <c r="R41" s="80">
        <v>17.7</v>
      </c>
      <c r="S41" s="80">
        <v>0</v>
      </c>
      <c r="T41" s="78">
        <f>SUMPRODUCT(LTA!F41:AJ41,LTA!F$101:AJ$101,LTA!F$105:AJ$105)</f>
        <v>57.97</v>
      </c>
      <c r="U41" s="78">
        <f>SUMPRODUCT(LTA!F41:AJ41,LTA!F$102:AJ$102,LTA!F$105:AJ$105)</f>
        <v>467.46000000000004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-449</v>
      </c>
      <c r="AA41" s="117">
        <f>STOA!J41</f>
        <v>4.84</v>
      </c>
      <c r="AB41" s="117">
        <f>-STOA!P41</f>
        <v>0</v>
      </c>
      <c r="AC41">
        <f t="shared" si="0"/>
        <v>19.329147485553939</v>
      </c>
      <c r="AD41">
        <f t="shared" si="1"/>
        <v>1275.1786057062914</v>
      </c>
      <c r="AE41">
        <f>'IDT-1'!F41</f>
        <v>0</v>
      </c>
      <c r="AF41" s="26"/>
      <c r="AG41">
        <f t="shared" si="2"/>
        <v>1275.1786057062914</v>
      </c>
      <c r="AI41" s="75">
        <f>PXIL!J41</f>
        <v>0</v>
      </c>
      <c r="AJ41" s="75">
        <f>PXIL!P41</f>
        <v>0</v>
      </c>
      <c r="AK41" s="75">
        <f>RTM_IEX!J41</f>
        <v>116.58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12.0786997433704</v>
      </c>
      <c r="F42">
        <f>GT_Spot!T42</f>
        <v>0</v>
      </c>
      <c r="G42">
        <f>PPCL_NG!T42</f>
        <v>25.06</v>
      </c>
      <c r="H42">
        <f>PPCL_Spot!T42</f>
        <v>3.3800000000000003</v>
      </c>
      <c r="I42">
        <f>Bawana_NG!T42</f>
        <v>68.510000000000005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873.58083466640198</v>
      </c>
      <c r="P42" s="77">
        <v>75.472873405672956</v>
      </c>
      <c r="Q42" s="77">
        <v>20.87</v>
      </c>
      <c r="R42" s="80">
        <v>17.7</v>
      </c>
      <c r="S42" s="80">
        <v>0</v>
      </c>
      <c r="T42" s="78">
        <f>SUMPRODUCT(LTA!F42:AJ42,LTA!F$101:AJ$101,LTA!F$105:AJ$105)</f>
        <v>63.7</v>
      </c>
      <c r="U42" s="78">
        <f>SUMPRODUCT(LTA!F42:AJ42,LTA!F$102:AJ$102,LTA!F$105:AJ$105)</f>
        <v>472.89000000000004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-416</v>
      </c>
      <c r="AA42" s="117">
        <f>STOA!J42</f>
        <v>4.84</v>
      </c>
      <c r="AB42" s="117">
        <f>-STOA!P42</f>
        <v>0</v>
      </c>
      <c r="AC42">
        <f t="shared" si="0"/>
        <v>19.134330238009174</v>
      </c>
      <c r="AD42">
        <f t="shared" si="1"/>
        <v>1319.5280775774361</v>
      </c>
      <c r="AE42">
        <f>'IDT-1'!F42</f>
        <v>0</v>
      </c>
      <c r="AF42" s="26"/>
      <c r="AG42">
        <f t="shared" si="2"/>
        <v>1319.5280775774361</v>
      </c>
      <c r="AI42" s="75">
        <f>PXIL!J42</f>
        <v>0</v>
      </c>
      <c r="AJ42" s="75">
        <f>PXIL!P42</f>
        <v>0</v>
      </c>
      <c r="AK42" s="75">
        <f>RTM_IEX!J42</f>
        <v>116.58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12.0786997433704</v>
      </c>
      <c r="F43">
        <f>GT_Spot!T43</f>
        <v>0</v>
      </c>
      <c r="G43">
        <f>PPCL_NG!T43</f>
        <v>25.06</v>
      </c>
      <c r="H43">
        <f>PPCL_Spot!T43</f>
        <v>2.2789641072239886</v>
      </c>
      <c r="I43">
        <f>Bawana_NG!T43</f>
        <v>67.429999999999993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868.64918542960208</v>
      </c>
      <c r="P43" s="77">
        <v>75.472873405672956</v>
      </c>
      <c r="Q43" s="77">
        <v>20.87</v>
      </c>
      <c r="R43" s="80">
        <v>17.7</v>
      </c>
      <c r="S43" s="80">
        <v>0</v>
      </c>
      <c r="T43" s="78">
        <f>SUMPRODUCT(LTA!F43:AJ43,LTA!F$101:AJ$101,LTA!F$105:AJ$105)</f>
        <v>71.989999999999995</v>
      </c>
      <c r="U43" s="78">
        <f>SUMPRODUCT(LTA!F43:AJ43,LTA!F$102:AJ$102,LTA!F$105:AJ$105)</f>
        <v>477.50000000000006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-401</v>
      </c>
      <c r="AA43" s="117">
        <f>STOA!J43</f>
        <v>4.74</v>
      </c>
      <c r="AB43" s="117">
        <f>-STOA!P43</f>
        <v>0</v>
      </c>
      <c r="AC43">
        <f t="shared" si="0"/>
        <v>18.410038696035972</v>
      </c>
      <c r="AD43">
        <f t="shared" si="1"/>
        <v>1268.0796839898333</v>
      </c>
      <c r="AE43">
        <f>'IDT-1'!F43</f>
        <v>0</v>
      </c>
      <c r="AF43" s="26"/>
      <c r="AG43">
        <f t="shared" si="2"/>
        <v>1268.0796839898333</v>
      </c>
      <c r="AI43" s="75">
        <f>PXIL!J43</f>
        <v>0</v>
      </c>
      <c r="AJ43" s="75">
        <f>PXIL!P43</f>
        <v>0</v>
      </c>
      <c r="AK43" s="75">
        <f>RTM_IEX!J43</f>
        <v>43.72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12.0786997433704</v>
      </c>
      <c r="F44">
        <f>GT_Spot!T44</f>
        <v>0</v>
      </c>
      <c r="G44">
        <f>PPCL_NG!T44</f>
        <v>25.06</v>
      </c>
      <c r="H44">
        <f>PPCL_Spot!T44</f>
        <v>2.97</v>
      </c>
      <c r="I44">
        <f>Bawana_NG!T44</f>
        <v>67.429999999999993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868.62561337200214</v>
      </c>
      <c r="P44" s="77">
        <v>75.472873405672956</v>
      </c>
      <c r="Q44" s="77">
        <v>20.87</v>
      </c>
      <c r="R44" s="80">
        <v>17.7</v>
      </c>
      <c r="S44" s="80">
        <v>0</v>
      </c>
      <c r="T44" s="78">
        <f>SUMPRODUCT(LTA!F44:AJ44,LTA!F$101:AJ$101,LTA!F$105:AJ$105)</f>
        <v>76.11</v>
      </c>
      <c r="U44" s="78">
        <f>SUMPRODUCT(LTA!F44:AJ44,LTA!F$102:AJ$102,LTA!F$105:AJ$105)</f>
        <v>483.63000000000005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-379</v>
      </c>
      <c r="AA44" s="117">
        <f>STOA!J44</f>
        <v>4.74</v>
      </c>
      <c r="AB44" s="117">
        <f>-STOA!P44</f>
        <v>0</v>
      </c>
      <c r="AC44">
        <f t="shared" si="0"/>
        <v>18.695441572297227</v>
      </c>
      <c r="AD44">
        <f t="shared" si="1"/>
        <v>1344.4217449487483</v>
      </c>
      <c r="AE44">
        <f>'IDT-1'!F44</f>
        <v>0</v>
      </c>
      <c r="AF44" s="26"/>
      <c r="AG44">
        <f t="shared" si="2"/>
        <v>1344.4217449487483</v>
      </c>
      <c r="AI44" s="75">
        <f>PXIL!J44</f>
        <v>0</v>
      </c>
      <c r="AJ44" s="75">
        <f>PXIL!P44</f>
        <v>0</v>
      </c>
      <c r="AK44" s="75">
        <f>RTM_IEX!J44</f>
        <v>87.43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12.0786997433704</v>
      </c>
      <c r="F45">
        <f>GT_Spot!T45</f>
        <v>0</v>
      </c>
      <c r="G45">
        <f>PPCL_NG!T45</f>
        <v>25.06</v>
      </c>
      <c r="H45">
        <f>PPCL_Spot!T45</f>
        <v>2.97</v>
      </c>
      <c r="I45">
        <f>Bawana_NG!T45</f>
        <v>67.429999999999993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868.63437619360207</v>
      </c>
      <c r="P45" s="77">
        <v>75.472873405672956</v>
      </c>
      <c r="Q45" s="77">
        <v>20.87</v>
      </c>
      <c r="R45" s="80">
        <v>17.7</v>
      </c>
      <c r="S45" s="80">
        <v>0</v>
      </c>
      <c r="T45" s="78">
        <f>SUMPRODUCT(LTA!F45:AJ45,LTA!F$101:AJ$101,LTA!F$105:AJ$105)</f>
        <v>76.960000000000008</v>
      </c>
      <c r="U45" s="78">
        <f>SUMPRODUCT(LTA!F45:AJ45,LTA!F$102:AJ$102,LTA!F$105:AJ$105)</f>
        <v>483.64000000000004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-366</v>
      </c>
      <c r="AA45" s="117">
        <f>STOA!J45</f>
        <v>4.74</v>
      </c>
      <c r="AB45" s="117">
        <f>-STOA!P45</f>
        <v>0</v>
      </c>
      <c r="AC45">
        <f t="shared" si="0"/>
        <v>18.58775902733877</v>
      </c>
      <c r="AD45">
        <f t="shared" si="1"/>
        <v>1358.4081903153069</v>
      </c>
      <c r="AE45">
        <f>'IDT-1'!F45</f>
        <v>0</v>
      </c>
      <c r="AF45" s="26"/>
      <c r="AG45">
        <f t="shared" si="2"/>
        <v>1358.4081903153069</v>
      </c>
      <c r="AI45" s="75">
        <f>PXIL!J45</f>
        <v>0</v>
      </c>
      <c r="AJ45" s="75">
        <f>PXIL!P45</f>
        <v>0</v>
      </c>
      <c r="AK45" s="75">
        <f>RTM_IEX!J45</f>
        <v>87.44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12.0786997433704</v>
      </c>
      <c r="F46">
        <f>GT_Spot!T46</f>
        <v>0</v>
      </c>
      <c r="G46">
        <f>PPCL_NG!T46</f>
        <v>25.06</v>
      </c>
      <c r="H46">
        <f>PPCL_Spot!T46</f>
        <v>2.97</v>
      </c>
      <c r="I46">
        <f>Bawana_NG!T46</f>
        <v>67.429999999999993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872.53084296000202</v>
      </c>
      <c r="P46" s="77">
        <v>75.472873405672956</v>
      </c>
      <c r="Q46" s="77">
        <v>20.87</v>
      </c>
      <c r="R46" s="80">
        <v>17.7</v>
      </c>
      <c r="S46" s="80">
        <v>0</v>
      </c>
      <c r="T46" s="78">
        <f>SUMPRODUCT(LTA!F46:AJ46,LTA!F$101:AJ$101,LTA!F$105:AJ$105)</f>
        <v>80.27</v>
      </c>
      <c r="U46" s="78">
        <f>SUMPRODUCT(LTA!F46:AJ46,LTA!F$102:AJ$102,LTA!F$105:AJ$105)</f>
        <v>485.30000000000007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-357</v>
      </c>
      <c r="AA46" s="117">
        <f>STOA!J46</f>
        <v>4.74</v>
      </c>
      <c r="AB46" s="117">
        <f>-STOA!P46</f>
        <v>0</v>
      </c>
      <c r="AC46">
        <f t="shared" si="0"/>
        <v>18.585792787183326</v>
      </c>
      <c r="AD46">
        <f t="shared" si="1"/>
        <v>1376.266623321862</v>
      </c>
      <c r="AE46">
        <f>'IDT-1'!F46</f>
        <v>0</v>
      </c>
      <c r="AF46" s="26"/>
      <c r="AG46">
        <f t="shared" si="2"/>
        <v>1376.266623321862</v>
      </c>
      <c r="AI46" s="75">
        <f>PXIL!J46</f>
        <v>0</v>
      </c>
      <c r="AJ46" s="75">
        <f>PXIL!P46</f>
        <v>0</v>
      </c>
      <c r="AK46" s="75">
        <f>RTM_IEX!J46</f>
        <v>87.43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11.80444242973708</v>
      </c>
      <c r="F47">
        <f>GT_Spot!T47</f>
        <v>0</v>
      </c>
      <c r="G47">
        <f>PPCL_NG!T47</f>
        <v>25.06</v>
      </c>
      <c r="H47">
        <f>PPCL_Spot!T47</f>
        <v>2.97</v>
      </c>
      <c r="I47">
        <f>Bawana_NG!T47</f>
        <v>67.429999999999993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873.274185918802</v>
      </c>
      <c r="P47" s="77">
        <v>75.472873405672956</v>
      </c>
      <c r="Q47" s="77">
        <v>20.87</v>
      </c>
      <c r="R47" s="80">
        <v>17.7</v>
      </c>
      <c r="S47" s="80">
        <v>0</v>
      </c>
      <c r="T47" s="78">
        <f>SUMPRODUCT(LTA!F47:AJ47,LTA!F$101:AJ$101,LTA!F$105:AJ$105)</f>
        <v>80.789999999999992</v>
      </c>
      <c r="U47" s="78">
        <f>SUMPRODUCT(LTA!F47:AJ47,LTA!F$102:AJ$102,LTA!F$105:AJ$105)</f>
        <v>495.32000000000011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-353</v>
      </c>
      <c r="AA47" s="117">
        <f>STOA!J47</f>
        <v>4.6399999999999997</v>
      </c>
      <c r="AB47" s="117">
        <f>-STOA!P47</f>
        <v>0</v>
      </c>
      <c r="AC47">
        <f t="shared" si="0"/>
        <v>18.518064230772019</v>
      </c>
      <c r="AD47">
        <f t="shared" si="1"/>
        <v>1376.67343752344</v>
      </c>
      <c r="AE47">
        <f>'IDT-1'!F47</f>
        <v>0</v>
      </c>
      <c r="AF47" s="26"/>
      <c r="AG47">
        <f t="shared" si="2"/>
        <v>1376.67343752344</v>
      </c>
      <c r="AI47" s="75">
        <f>PXIL!J47</f>
        <v>0</v>
      </c>
      <c r="AJ47" s="75">
        <f>PXIL!P47</f>
        <v>0</v>
      </c>
      <c r="AK47" s="75">
        <f>RTM_IEX!J47</f>
        <v>72.86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11.80444242973708</v>
      </c>
      <c r="F48">
        <f>GT_Spot!T48</f>
        <v>0</v>
      </c>
      <c r="G48">
        <f>PPCL_NG!T48</f>
        <v>25.06</v>
      </c>
      <c r="H48">
        <f>PPCL_Spot!T48</f>
        <v>2.4300000000000002</v>
      </c>
      <c r="I48">
        <f>Bawana_NG!T48</f>
        <v>67.429999999999993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873.2709436564021</v>
      </c>
      <c r="P48" s="77">
        <v>75.472873405672956</v>
      </c>
      <c r="Q48" s="77">
        <v>20.87</v>
      </c>
      <c r="R48" s="80">
        <v>17.7</v>
      </c>
      <c r="S48" s="80">
        <v>0</v>
      </c>
      <c r="T48" s="78">
        <f>SUMPRODUCT(LTA!F48:AJ48,LTA!F$101:AJ$101,LTA!F$105:AJ$105)</f>
        <v>82.600000000000009</v>
      </c>
      <c r="U48" s="78">
        <f>SUMPRODUCT(LTA!F48:AJ48,LTA!F$102:AJ$102,LTA!F$105:AJ$105)</f>
        <v>497.20000000000005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-353</v>
      </c>
      <c r="AA48" s="117">
        <f>STOA!J48</f>
        <v>4.6399999999999997</v>
      </c>
      <c r="AB48" s="117">
        <f>-STOA!P48</f>
        <v>0</v>
      </c>
      <c r="AC48">
        <f t="shared" si="0"/>
        <v>19.101475698862899</v>
      </c>
      <c r="AD48">
        <f t="shared" si="1"/>
        <v>1442.3867837929492</v>
      </c>
      <c r="AE48">
        <f>'IDT-1'!F48</f>
        <v>0</v>
      </c>
      <c r="AF48" s="26"/>
      <c r="AG48">
        <f t="shared" si="2"/>
        <v>1442.3867837929492</v>
      </c>
      <c r="AI48" s="75">
        <f>PXIL!J48</f>
        <v>0</v>
      </c>
      <c r="AJ48" s="75">
        <f>PXIL!P48</f>
        <v>0</v>
      </c>
      <c r="AK48" s="75">
        <f>RTM_IEX!J48</f>
        <v>136.01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11.80444242973708</v>
      </c>
      <c r="F49">
        <f>GT_Spot!T49</f>
        <v>0</v>
      </c>
      <c r="G49">
        <f>PPCL_NG!T49</f>
        <v>25.06</v>
      </c>
      <c r="H49">
        <f>PPCL_Spot!T49</f>
        <v>2.4300000000000002</v>
      </c>
      <c r="I49">
        <f>Bawana_NG!T49</f>
        <v>67.429999999999993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871.76015583760216</v>
      </c>
      <c r="P49" s="77">
        <v>75.472873405672956</v>
      </c>
      <c r="Q49" s="77">
        <v>20.87</v>
      </c>
      <c r="R49" s="80">
        <v>17.7</v>
      </c>
      <c r="S49" s="80">
        <v>0</v>
      </c>
      <c r="T49" s="78">
        <f>SUMPRODUCT(LTA!F49:AJ49,LTA!F$101:AJ$101,LTA!F$105:AJ$105)</f>
        <v>82.98</v>
      </c>
      <c r="U49" s="78">
        <f>SUMPRODUCT(LTA!F49:AJ49,LTA!F$102:AJ$102,LTA!F$105:AJ$105)</f>
        <v>498.71000000000004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-355</v>
      </c>
      <c r="AA49" s="117">
        <f>STOA!J49</f>
        <v>4.6399999999999997</v>
      </c>
      <c r="AB49" s="117">
        <f>-STOA!P49</f>
        <v>0</v>
      </c>
      <c r="AC49">
        <f t="shared" si="0"/>
        <v>19.165337021101848</v>
      </c>
      <c r="AD49">
        <f t="shared" si="1"/>
        <v>1445.5621346519104</v>
      </c>
      <c r="AE49">
        <f>'IDT-1'!F49</f>
        <v>0</v>
      </c>
      <c r="AF49" s="26"/>
      <c r="AG49">
        <f t="shared" si="2"/>
        <v>1445.5621346519104</v>
      </c>
      <c r="AI49" s="75">
        <f>PXIL!J49</f>
        <v>0</v>
      </c>
      <c r="AJ49" s="75">
        <f>PXIL!P49</f>
        <v>0</v>
      </c>
      <c r="AK49" s="75">
        <f>RTM_IEX!J49</f>
        <v>140.87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11.80444242973708</v>
      </c>
      <c r="F50">
        <f>GT_Spot!T50</f>
        <v>0</v>
      </c>
      <c r="G50">
        <f>PPCL_NG!T50</f>
        <v>25.06</v>
      </c>
      <c r="H50">
        <f>PPCL_Spot!T50</f>
        <v>2.4300000000000002</v>
      </c>
      <c r="I50">
        <f>Bawana_NG!T50</f>
        <v>67.429999999999993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871.78775894040223</v>
      </c>
      <c r="P50" s="77">
        <v>75.472873405672956</v>
      </c>
      <c r="Q50" s="77">
        <v>20.87</v>
      </c>
      <c r="R50" s="80">
        <v>17.7</v>
      </c>
      <c r="S50" s="80">
        <v>0</v>
      </c>
      <c r="T50" s="78">
        <f>SUMPRODUCT(LTA!F50:AJ50,LTA!F$101:AJ$101,LTA!F$105:AJ$105)</f>
        <v>83.31</v>
      </c>
      <c r="U50" s="78">
        <f>SUMPRODUCT(LTA!F50:AJ50,LTA!F$102:AJ$102,LTA!F$105:AJ$105)</f>
        <v>500.03000000000009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-357</v>
      </c>
      <c r="AA50" s="117">
        <f>STOA!J50</f>
        <v>4.6399999999999997</v>
      </c>
      <c r="AB50" s="117">
        <f>-STOA!P50</f>
        <v>0</v>
      </c>
      <c r="AC50">
        <f t="shared" si="0"/>
        <v>19.197856183450877</v>
      </c>
      <c r="AD50">
        <f t="shared" si="1"/>
        <v>1445.2072185923616</v>
      </c>
      <c r="AE50">
        <f>'IDT-1'!F50</f>
        <v>0</v>
      </c>
      <c r="AF50" s="26"/>
      <c r="AG50">
        <f t="shared" si="2"/>
        <v>1445.2072185923616</v>
      </c>
      <c r="AI50" s="75">
        <f>PXIL!J50</f>
        <v>0</v>
      </c>
      <c r="AJ50" s="75">
        <f>PXIL!P50</f>
        <v>0</v>
      </c>
      <c r="AK50" s="75">
        <f>RTM_IEX!J50</f>
        <v>140.87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11.80444242973708</v>
      </c>
      <c r="F51">
        <f>GT_Spot!T51</f>
        <v>0</v>
      </c>
      <c r="G51">
        <f>PPCL_NG!T51</f>
        <v>25.06</v>
      </c>
      <c r="H51">
        <f>PPCL_Spot!T51</f>
        <v>2.16</v>
      </c>
      <c r="I51">
        <f>Bawana_NG!T51</f>
        <v>65.25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872.04384428680214</v>
      </c>
      <c r="P51" s="77">
        <v>75.472873405672956</v>
      </c>
      <c r="Q51" s="77">
        <v>20.87</v>
      </c>
      <c r="R51" s="80">
        <v>17.7</v>
      </c>
      <c r="S51" s="80">
        <v>0</v>
      </c>
      <c r="T51" s="78">
        <f>SUMPRODUCT(LTA!F51:AJ51,LTA!F$101:AJ$101,LTA!F$105:AJ$105)</f>
        <v>83.53</v>
      </c>
      <c r="U51" s="78">
        <f>SUMPRODUCT(LTA!F51:AJ51,LTA!F$102:AJ$102,LTA!F$105:AJ$105)</f>
        <v>502.90000000000003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-358</v>
      </c>
      <c r="AA51" s="117">
        <f>STOA!J51</f>
        <v>4.5599999999999996</v>
      </c>
      <c r="AB51" s="117">
        <f>-STOA!P51</f>
        <v>0</v>
      </c>
      <c r="AC51">
        <f t="shared" si="0"/>
        <v>19.171147862021392</v>
      </c>
      <c r="AD51">
        <f t="shared" si="1"/>
        <v>1440.1900122601908</v>
      </c>
      <c r="AE51">
        <f>'IDT-1'!F51</f>
        <v>0</v>
      </c>
      <c r="AF51" s="26"/>
      <c r="AG51">
        <f t="shared" si="2"/>
        <v>1440.1900122601908</v>
      </c>
      <c r="AI51" s="75">
        <f>PXIL!J51</f>
        <v>0</v>
      </c>
      <c r="AJ51" s="75">
        <f>PXIL!P51</f>
        <v>0</v>
      </c>
      <c r="AK51" s="75">
        <f>RTM_IEX!J51</f>
        <v>136.01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11.80444242973708</v>
      </c>
      <c r="F52">
        <f>GT_Spot!T52</f>
        <v>0</v>
      </c>
      <c r="G52">
        <f>PPCL_NG!T52</f>
        <v>25.06</v>
      </c>
      <c r="H52">
        <f>PPCL_Spot!T52</f>
        <v>2.16</v>
      </c>
      <c r="I52">
        <f>Bawana_NG!T52</f>
        <v>65.25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872.07609142120214</v>
      </c>
      <c r="P52" s="77">
        <v>75.472873405672956</v>
      </c>
      <c r="Q52" s="77">
        <v>20.87</v>
      </c>
      <c r="R52" s="80">
        <v>17.7</v>
      </c>
      <c r="S52" s="80">
        <v>0</v>
      </c>
      <c r="T52" s="78">
        <f>SUMPRODUCT(LTA!F52:AJ52,LTA!F$101:AJ$101,LTA!F$105:AJ$105)</f>
        <v>83.710000000000008</v>
      </c>
      <c r="U52" s="78">
        <f>SUMPRODUCT(LTA!F52:AJ52,LTA!F$102:AJ$102,LTA!F$105:AJ$105)</f>
        <v>502.72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-357</v>
      </c>
      <c r="AA52" s="117">
        <f>STOA!J52</f>
        <v>4.5599999999999996</v>
      </c>
      <c r="AB52" s="117">
        <f>-STOA!P52</f>
        <v>0</v>
      </c>
      <c r="AC52">
        <f t="shared" si="0"/>
        <v>19.248089509281915</v>
      </c>
      <c r="AD52">
        <f t="shared" si="1"/>
        <v>1450.8653177473302</v>
      </c>
      <c r="AE52">
        <f>'IDT-1'!F52</f>
        <v>0</v>
      </c>
      <c r="AF52" s="26"/>
      <c r="AG52">
        <f t="shared" si="2"/>
        <v>1450.8653177473302</v>
      </c>
      <c r="AI52" s="75">
        <f>PXIL!J52</f>
        <v>0</v>
      </c>
      <c r="AJ52" s="75">
        <f>PXIL!P52</f>
        <v>0</v>
      </c>
      <c r="AK52" s="75">
        <f>RTM_IEX!J52</f>
        <v>145.72999999999999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11.80444242973708</v>
      </c>
      <c r="F53">
        <f>GT_Spot!T53</f>
        <v>0</v>
      </c>
      <c r="G53">
        <f>PPCL_NG!T53</f>
        <v>25.06</v>
      </c>
      <c r="H53">
        <f>PPCL_Spot!T53</f>
        <v>2.16</v>
      </c>
      <c r="I53">
        <f>Bawana_NG!T53</f>
        <v>65.25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871.09140105073539</v>
      </c>
      <c r="P53" s="77">
        <v>64.320000000000007</v>
      </c>
      <c r="Q53" s="77">
        <v>20.87</v>
      </c>
      <c r="R53" s="80">
        <v>17.7</v>
      </c>
      <c r="S53" s="80">
        <v>0</v>
      </c>
      <c r="T53" s="78">
        <f>SUMPRODUCT(LTA!F53:AJ53,LTA!F$101:AJ$101,LTA!F$105:AJ$105)</f>
        <v>83.83</v>
      </c>
      <c r="U53" s="78">
        <f>SUMPRODUCT(LTA!F53:AJ53,LTA!F$102:AJ$102,LTA!F$105:AJ$105)</f>
        <v>492.52000000000004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-119.9</v>
      </c>
      <c r="AA53" s="117">
        <f>STOA!J53</f>
        <v>4.5599999999999996</v>
      </c>
      <c r="AB53" s="117">
        <f>-STOA!P53</f>
        <v>0</v>
      </c>
      <c r="AC53">
        <f t="shared" si="0"/>
        <v>17.085647316090625</v>
      </c>
      <c r="AD53">
        <f t="shared" si="1"/>
        <v>1362.1801961643814</v>
      </c>
      <c r="AE53">
        <f>'IDT-1'!F53</f>
        <v>0</v>
      </c>
      <c r="AF53" s="26"/>
      <c r="AG53">
        <f t="shared" si="2"/>
        <v>1362.1801961643814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-160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11.447337278106509</v>
      </c>
      <c r="F54">
        <f>GT_Spot!T54</f>
        <v>0</v>
      </c>
      <c r="G54">
        <f>PPCL_NG!T54</f>
        <v>25.06</v>
      </c>
      <c r="H54">
        <f>PPCL_Spot!T54</f>
        <v>2.16</v>
      </c>
      <c r="I54">
        <f>Bawana_NG!T54</f>
        <v>65.25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867.17197582673543</v>
      </c>
      <c r="P54" s="77">
        <v>64.320000000000007</v>
      </c>
      <c r="Q54" s="77">
        <v>20.87</v>
      </c>
      <c r="R54" s="80">
        <v>17.7</v>
      </c>
      <c r="S54" s="80">
        <v>0</v>
      </c>
      <c r="T54" s="78">
        <f>SUMPRODUCT(LTA!F54:AJ54,LTA!F$101:AJ$101,LTA!F$105:AJ$105)</f>
        <v>83.84</v>
      </c>
      <c r="U54" s="78">
        <f>SUMPRODUCT(LTA!F54:AJ54,LTA!F$102:AJ$102,LTA!F$105:AJ$105)</f>
        <v>491.0100000000001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-80</v>
      </c>
      <c r="AA54" s="117">
        <f>STOA!J54</f>
        <v>4.5599999999999996</v>
      </c>
      <c r="AB54" s="117">
        <f>-STOA!P54</f>
        <v>0</v>
      </c>
      <c r="AC54">
        <f t="shared" si="0"/>
        <v>16.680576560649484</v>
      </c>
      <c r="AD54">
        <f t="shared" si="1"/>
        <v>1396.7087365441921</v>
      </c>
      <c r="AE54">
        <f>'IDT-1'!F54</f>
        <v>0</v>
      </c>
      <c r="AF54" s="26"/>
      <c r="AG54">
        <f t="shared" si="2"/>
        <v>1396.7087365441921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-160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11.447337278106509</v>
      </c>
      <c r="F55">
        <f>GT_Spot!T55</f>
        <v>0</v>
      </c>
      <c r="G55">
        <f>PPCL_NG!T55</f>
        <v>25.06</v>
      </c>
      <c r="H55">
        <f>PPCL_Spot!T55</f>
        <v>2.16</v>
      </c>
      <c r="I55">
        <f>Bawana_NG!T55</f>
        <v>69.59999999999998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875.82080583792231</v>
      </c>
      <c r="P55" s="77">
        <v>64.320000000000007</v>
      </c>
      <c r="Q55" s="77">
        <v>20.87</v>
      </c>
      <c r="R55" s="80">
        <v>17.7</v>
      </c>
      <c r="S55" s="80">
        <v>0</v>
      </c>
      <c r="T55" s="78">
        <f>SUMPRODUCT(LTA!F55:AJ55,LTA!F$101:AJ$101,LTA!F$105:AJ$105)</f>
        <v>83.820000000000007</v>
      </c>
      <c r="U55" s="78">
        <f>SUMPRODUCT(LTA!F55:AJ55,LTA!F$102:AJ$102,LTA!F$105:AJ$105)</f>
        <v>488.61000000000007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-125</v>
      </c>
      <c r="AA55" s="117">
        <f>STOA!J55</f>
        <v>4.46</v>
      </c>
      <c r="AB55" s="117">
        <f>-STOA!P55</f>
        <v>0</v>
      </c>
      <c r="AC55">
        <f t="shared" si="0"/>
        <v>18.370853218743086</v>
      </c>
      <c r="AD55">
        <f t="shared" si="1"/>
        <v>1225.4972898972856</v>
      </c>
      <c r="AE55">
        <f>'IDT-1'!F55</f>
        <v>0</v>
      </c>
      <c r="AF55" s="26"/>
      <c r="AG55">
        <f t="shared" si="2"/>
        <v>1225.4972898972856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-295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11.447337278106509</v>
      </c>
      <c r="F56">
        <f>GT_Spot!T56</f>
        <v>0</v>
      </c>
      <c r="G56">
        <f>PPCL_NG!T56</f>
        <v>25.06</v>
      </c>
      <c r="H56">
        <f>PPCL_Spot!T56</f>
        <v>2.16</v>
      </c>
      <c r="I56">
        <f>Bawana_NG!T56</f>
        <v>69.59999999999998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877.4297348815096</v>
      </c>
      <c r="P56" s="77">
        <v>64.320000000000007</v>
      </c>
      <c r="Q56" s="77">
        <v>20.87</v>
      </c>
      <c r="R56" s="80">
        <v>17.7</v>
      </c>
      <c r="S56" s="80">
        <v>0</v>
      </c>
      <c r="T56" s="78">
        <f>SUMPRODUCT(LTA!F56:AJ56,LTA!F$101:AJ$101,LTA!F$105:AJ$105)</f>
        <v>83.76</v>
      </c>
      <c r="U56" s="78">
        <f>SUMPRODUCT(LTA!F56:AJ56,LTA!F$102:AJ$102,LTA!F$105:AJ$105)</f>
        <v>485.69000000000005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-162</v>
      </c>
      <c r="AA56" s="117">
        <f>STOA!J56</f>
        <v>4.46</v>
      </c>
      <c r="AB56" s="117">
        <f>-STOA!P56</f>
        <v>0</v>
      </c>
      <c r="AC56">
        <f t="shared" si="0"/>
        <v>18.065809586094208</v>
      </c>
      <c r="AD56">
        <f t="shared" si="1"/>
        <v>1257.4312625735217</v>
      </c>
      <c r="AE56">
        <f>'IDT-1'!F56</f>
        <v>0</v>
      </c>
      <c r="AF56" s="26"/>
      <c r="AG56">
        <f t="shared" si="2"/>
        <v>1257.4312625735217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-225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11.447337278106509</v>
      </c>
      <c r="F57">
        <f>GT_Spot!T57</f>
        <v>0</v>
      </c>
      <c r="G57">
        <f>PPCL_NG!T57</f>
        <v>25.06</v>
      </c>
      <c r="H57">
        <f>PPCL_Spot!T57</f>
        <v>2.16</v>
      </c>
      <c r="I57">
        <f>Bawana_NG!T57</f>
        <v>69.59999999999998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880.65882378077652</v>
      </c>
      <c r="P57" s="77">
        <v>64.320000000000007</v>
      </c>
      <c r="Q57" s="77">
        <v>20.87</v>
      </c>
      <c r="R57" s="80">
        <v>17.7</v>
      </c>
      <c r="S57" s="80">
        <v>0</v>
      </c>
      <c r="T57" s="78">
        <f>SUMPRODUCT(LTA!F57:AJ57,LTA!F$101:AJ$101,LTA!F$105:AJ$105)</f>
        <v>83.59</v>
      </c>
      <c r="U57" s="78">
        <f>SUMPRODUCT(LTA!F57:AJ57,LTA!F$102:AJ$102,LTA!F$105:AJ$105)</f>
        <v>479.97000000000008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-138</v>
      </c>
      <c r="AA57" s="117">
        <f>STOA!J57</f>
        <v>4.46</v>
      </c>
      <c r="AB57" s="117">
        <f>-STOA!P57</f>
        <v>0</v>
      </c>
      <c r="AC57">
        <f t="shared" si="0"/>
        <v>17.625121574864579</v>
      </c>
      <c r="AD57">
        <f t="shared" si="1"/>
        <v>1302.2110394840183</v>
      </c>
      <c r="AE57">
        <f>'IDT-1'!F57</f>
        <v>0</v>
      </c>
      <c r="AF57" s="26"/>
      <c r="AG57">
        <f t="shared" si="2"/>
        <v>1302.2110394840183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-202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11.447337278106509</v>
      </c>
      <c r="F58">
        <f>GT_Spot!T58</f>
        <v>0</v>
      </c>
      <c r="G58">
        <f>PPCL_NG!T58</f>
        <v>25.06</v>
      </c>
      <c r="H58">
        <f>PPCL_Spot!T58</f>
        <v>2.16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879.09988156888085</v>
      </c>
      <c r="P58" s="77">
        <v>64.320000000000007</v>
      </c>
      <c r="Q58" s="77">
        <v>20.87</v>
      </c>
      <c r="R58" s="80">
        <v>17.7</v>
      </c>
      <c r="S58" s="80">
        <v>0</v>
      </c>
      <c r="T58" s="78">
        <f>SUMPRODUCT(LTA!F58:AJ58,LTA!F$101:AJ$101,LTA!F$105:AJ$105)</f>
        <v>83.300000000000011</v>
      </c>
      <c r="U58" s="78">
        <f>SUMPRODUCT(LTA!F58:AJ58,LTA!F$102:AJ$102,LTA!F$105:AJ$105)</f>
        <v>477.34000000000003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-92</v>
      </c>
      <c r="AA58" s="117">
        <f>STOA!J58</f>
        <v>4.46</v>
      </c>
      <c r="AB58" s="117">
        <f>-STOA!P58</f>
        <v>0</v>
      </c>
      <c r="AC58">
        <f t="shared" si="0"/>
        <v>17.070775487112567</v>
      </c>
      <c r="AD58">
        <f t="shared" si="1"/>
        <v>1356.2864433598745</v>
      </c>
      <c r="AE58">
        <f>'IDT-1'!F58</f>
        <v>0</v>
      </c>
      <c r="AF58" s="26"/>
      <c r="AG58">
        <f t="shared" si="2"/>
        <v>1356.2864433598745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-190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11.447337278106509</v>
      </c>
      <c r="F59">
        <f>GT_Spot!T59</f>
        <v>0</v>
      </c>
      <c r="G59">
        <f>PPCL_NG!T59</f>
        <v>25.06</v>
      </c>
      <c r="H59">
        <f>PPCL_Spot!T59</f>
        <v>1.62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885.88384639923345</v>
      </c>
      <c r="P59" s="77">
        <v>64.320000000000007</v>
      </c>
      <c r="Q59" s="77">
        <v>20.87</v>
      </c>
      <c r="R59" s="80">
        <v>17.7</v>
      </c>
      <c r="S59" s="80">
        <v>0</v>
      </c>
      <c r="T59" s="78">
        <f>SUMPRODUCT(LTA!F59:AJ59,LTA!F$101:AJ$101,LTA!F$105:AJ$105)</f>
        <v>82.92</v>
      </c>
      <c r="U59" s="78">
        <f>SUMPRODUCT(LTA!F59:AJ59,LTA!F$102:AJ$102,LTA!F$105:AJ$105)</f>
        <v>474.65000000000003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-43</v>
      </c>
      <c r="AA59" s="117">
        <f>STOA!J59</f>
        <v>4.37</v>
      </c>
      <c r="AB59" s="117">
        <f>-STOA!P59</f>
        <v>0</v>
      </c>
      <c r="AC59">
        <f t="shared" si="0"/>
        <v>16.396542303366243</v>
      </c>
      <c r="AD59">
        <f t="shared" si="1"/>
        <v>1439.0446413739737</v>
      </c>
      <c r="AE59">
        <f>'IDT-1'!F59</f>
        <v>0</v>
      </c>
      <c r="AF59" s="26"/>
      <c r="AG59">
        <f t="shared" si="2"/>
        <v>1439.0446413739737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11.447337278106509</v>
      </c>
      <c r="F60">
        <f>GT_Spot!T60</f>
        <v>0</v>
      </c>
      <c r="G60">
        <f>PPCL_NG!T60</f>
        <v>25.06</v>
      </c>
      <c r="H60">
        <f>PPCL_Spot!T60</f>
        <v>1.62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901.13176571777603</v>
      </c>
      <c r="P60" s="77">
        <v>64.320000000000007</v>
      </c>
      <c r="Q60" s="77">
        <v>20.87</v>
      </c>
      <c r="R60" s="80">
        <v>17.7</v>
      </c>
      <c r="S60" s="80">
        <v>0</v>
      </c>
      <c r="T60" s="78">
        <f>SUMPRODUCT(LTA!F60:AJ60,LTA!F$101:AJ$101,LTA!F$105:AJ$105)</f>
        <v>81.09</v>
      </c>
      <c r="U60" s="78">
        <f>SUMPRODUCT(LTA!F60:AJ60,LTA!F$102:AJ$102,LTA!F$105:AJ$105)</f>
        <v>469.79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-56</v>
      </c>
      <c r="AA60" s="117">
        <f>STOA!J60</f>
        <v>4.37</v>
      </c>
      <c r="AB60" s="117">
        <f>-STOA!P60</f>
        <v>0</v>
      </c>
      <c r="AC60">
        <f t="shared" si="0"/>
        <v>16.320923825492095</v>
      </c>
      <c r="AD60">
        <f t="shared" si="1"/>
        <v>1464.67817917039</v>
      </c>
      <c r="AE60">
        <f>'IDT-1'!F60</f>
        <v>0</v>
      </c>
      <c r="AF60" s="26"/>
      <c r="AG60">
        <f t="shared" si="2"/>
        <v>1464.67817917039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11.447337278106509</v>
      </c>
      <c r="F61">
        <f>GT_Spot!T61</f>
        <v>0</v>
      </c>
      <c r="G61">
        <f>PPCL_NG!T61</f>
        <v>25.06</v>
      </c>
      <c r="H61">
        <f>PPCL_Spot!T61</f>
        <v>1.62</v>
      </c>
      <c r="I61">
        <f>Bawana_NG!T61</f>
        <v>65.25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896.80943754759085</v>
      </c>
      <c r="P61" s="77">
        <v>64.320000000000007</v>
      </c>
      <c r="Q61" s="77">
        <v>20.87</v>
      </c>
      <c r="R61" s="80">
        <v>17.7</v>
      </c>
      <c r="S61" s="80">
        <v>0</v>
      </c>
      <c r="T61" s="78">
        <f>SUMPRODUCT(LTA!F61:AJ61,LTA!F$101:AJ$101,LTA!F$105:AJ$105)</f>
        <v>80.56</v>
      </c>
      <c r="U61" s="78">
        <f>SUMPRODUCT(LTA!F61:AJ61,LTA!F$102:AJ$102,LTA!F$105:AJ$105)</f>
        <v>464.06000000000006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-309</v>
      </c>
      <c r="AA61" s="117">
        <f>STOA!J61</f>
        <v>4.37</v>
      </c>
      <c r="AB61" s="117">
        <f>-STOA!P61</f>
        <v>0</v>
      </c>
      <c r="AC61">
        <f t="shared" si="0"/>
        <v>18.734849022824488</v>
      </c>
      <c r="AD61">
        <f t="shared" si="1"/>
        <v>1489.4819258028726</v>
      </c>
      <c r="AE61">
        <f>'IDT-1'!F61</f>
        <v>0</v>
      </c>
      <c r="AF61" s="26"/>
      <c r="AG61">
        <f t="shared" si="2"/>
        <v>1489.4819258028726</v>
      </c>
      <c r="AI61" s="75">
        <f>PXIL!J61</f>
        <v>0</v>
      </c>
      <c r="AJ61" s="75">
        <f>PXIL!P61</f>
        <v>0</v>
      </c>
      <c r="AK61" s="75">
        <f>RTM_IEX!J61</f>
        <v>165.15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11.447337278106509</v>
      </c>
      <c r="F62">
        <f>GT_Spot!T62</f>
        <v>0</v>
      </c>
      <c r="G62">
        <f>PPCL_NG!T62</f>
        <v>25.06</v>
      </c>
      <c r="H62">
        <f>PPCL_Spot!T62</f>
        <v>1.62</v>
      </c>
      <c r="I62">
        <f>Bawana_NG!T62</f>
        <v>65.25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896.78006664392365</v>
      </c>
      <c r="P62" s="77">
        <v>64.320000000000007</v>
      </c>
      <c r="Q62" s="77">
        <v>20.87</v>
      </c>
      <c r="R62" s="80">
        <v>17.7</v>
      </c>
      <c r="S62" s="80">
        <v>0</v>
      </c>
      <c r="T62" s="78">
        <f>SUMPRODUCT(LTA!F62:AJ62,LTA!F$101:AJ$101,LTA!F$105:AJ$105)</f>
        <v>77.300000000000011</v>
      </c>
      <c r="U62" s="78">
        <f>SUMPRODUCT(LTA!F62:AJ62,LTA!F$102:AJ$102,LTA!F$105:AJ$105)</f>
        <v>458.11000000000007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-285</v>
      </c>
      <c r="AA62" s="117">
        <f>STOA!J62</f>
        <v>4.37</v>
      </c>
      <c r="AB62" s="117">
        <f>-STOA!P62</f>
        <v>0</v>
      </c>
      <c r="AC62">
        <f t="shared" si="0"/>
        <v>18.440555498339531</v>
      </c>
      <c r="AD62">
        <f t="shared" si="1"/>
        <v>1504.5468484236906</v>
      </c>
      <c r="AE62">
        <f>'IDT-1'!F62</f>
        <v>0</v>
      </c>
      <c r="AF62" s="26"/>
      <c r="AG62">
        <f t="shared" si="2"/>
        <v>1504.5468484236906</v>
      </c>
      <c r="AI62" s="75">
        <f>PXIL!J62</f>
        <v>0</v>
      </c>
      <c r="AJ62" s="75">
        <f>PXIL!P62</f>
        <v>0</v>
      </c>
      <c r="AK62" s="75">
        <f>RTM_IEX!J62</f>
        <v>165.16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11.447337278106509</v>
      </c>
      <c r="F63">
        <f>GT_Spot!T63</f>
        <v>0</v>
      </c>
      <c r="G63">
        <f>PPCL_NG!T63</f>
        <v>25.06</v>
      </c>
      <c r="H63">
        <f>PPCL_Spot!T63</f>
        <v>1.62</v>
      </c>
      <c r="I63">
        <f>Bawana_NG!T63</f>
        <v>65.25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895.63217811459594</v>
      </c>
      <c r="P63" s="77">
        <v>64.320000000000007</v>
      </c>
      <c r="Q63" s="77">
        <v>20.87</v>
      </c>
      <c r="R63" s="80">
        <v>17.7</v>
      </c>
      <c r="S63" s="80">
        <v>0</v>
      </c>
      <c r="T63" s="78">
        <f>SUMPRODUCT(LTA!F63:AJ63,LTA!F$101:AJ$101,LTA!F$105:AJ$105)</f>
        <v>74.010000000000005</v>
      </c>
      <c r="U63" s="78">
        <f>SUMPRODUCT(LTA!F63:AJ63,LTA!F$102:AJ$102,LTA!F$105:AJ$105)</f>
        <v>450.3900000000001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-268</v>
      </c>
      <c r="AA63" s="117">
        <f>STOA!J63</f>
        <v>4.37</v>
      </c>
      <c r="AB63" s="117">
        <f>-STOA!P63</f>
        <v>0</v>
      </c>
      <c r="AC63">
        <f t="shared" si="0"/>
        <v>17.755133911404126</v>
      </c>
      <c r="AD63">
        <f t="shared" si="1"/>
        <v>1461.4943814812982</v>
      </c>
      <c r="AE63">
        <f>'IDT-1'!F63</f>
        <v>0</v>
      </c>
      <c r="AF63" s="26"/>
      <c r="AG63">
        <f t="shared" si="2"/>
        <v>1461.4943814812982</v>
      </c>
      <c r="AI63" s="75">
        <f>PXIL!J63</f>
        <v>0</v>
      </c>
      <c r="AJ63" s="75">
        <f>PXIL!P63</f>
        <v>0</v>
      </c>
      <c r="AK63" s="75">
        <f>RTM_IEX!J63</f>
        <v>116.58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11.447337278106509</v>
      </c>
      <c r="F64">
        <f>GT_Spot!T64</f>
        <v>0</v>
      </c>
      <c r="G64">
        <f>PPCL_NG!T64</f>
        <v>25.06</v>
      </c>
      <c r="H64">
        <f>PPCL_Spot!T64</f>
        <v>1.62</v>
      </c>
      <c r="I64">
        <f>Bawana_NG!T64</f>
        <v>65.25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895.72088657339577</v>
      </c>
      <c r="P64" s="77">
        <v>64.320000000000007</v>
      </c>
      <c r="Q64" s="77">
        <v>20.87</v>
      </c>
      <c r="R64" s="80">
        <v>17.7</v>
      </c>
      <c r="S64" s="80">
        <v>0</v>
      </c>
      <c r="T64" s="78">
        <f>SUMPRODUCT(LTA!F64:AJ64,LTA!F$101:AJ$101,LTA!F$105:AJ$105)</f>
        <v>69.97</v>
      </c>
      <c r="U64" s="78">
        <f>SUMPRODUCT(LTA!F64:AJ64,LTA!F$102:AJ$102,LTA!F$105:AJ$105)</f>
        <v>440.19000000000005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-253</v>
      </c>
      <c r="AA64" s="117">
        <f>STOA!J64</f>
        <v>4.37</v>
      </c>
      <c r="AB64" s="117">
        <f>-STOA!P64</f>
        <v>0</v>
      </c>
      <c r="AC64">
        <f t="shared" si="0"/>
        <v>18.352438633008635</v>
      </c>
      <c r="AD64">
        <f t="shared" si="1"/>
        <v>1558.9057852184935</v>
      </c>
      <c r="AE64">
        <f>'IDT-1'!F64</f>
        <v>0</v>
      </c>
      <c r="AF64" s="26"/>
      <c r="AG64">
        <f t="shared" si="2"/>
        <v>1558.9057852184935</v>
      </c>
      <c r="AI64" s="75">
        <f>PXIL!J64</f>
        <v>0</v>
      </c>
      <c r="AJ64" s="75">
        <f>PXIL!P64</f>
        <v>0</v>
      </c>
      <c r="AK64" s="75">
        <f>RTM_IEX!J64</f>
        <v>213.74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9.4387666563371546</v>
      </c>
      <c r="F65">
        <f>GT_Spot!T65</f>
        <v>0</v>
      </c>
      <c r="G65">
        <f>PPCL_NG!T65</f>
        <v>25.06</v>
      </c>
      <c r="H65">
        <f>PPCL_Spot!T65</f>
        <v>1.878434637801832</v>
      </c>
      <c r="I65">
        <f>Bawana_NG!T65</f>
        <v>65.25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897.42322985810722</v>
      </c>
      <c r="P65" s="77">
        <v>64.320000000000007</v>
      </c>
      <c r="Q65" s="77">
        <v>20.87</v>
      </c>
      <c r="R65" s="80">
        <v>17.7</v>
      </c>
      <c r="S65" s="80">
        <v>0</v>
      </c>
      <c r="T65" s="78">
        <f>SUMPRODUCT(LTA!F65:AJ65,LTA!F$101:AJ$101,LTA!F$105:AJ$105)</f>
        <v>65.67</v>
      </c>
      <c r="U65" s="78">
        <f>SUMPRODUCT(LTA!F65:AJ65,LTA!F$102:AJ$102,LTA!F$105:AJ$105)</f>
        <v>433.23000000000008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-237</v>
      </c>
      <c r="AA65" s="117">
        <f>STOA!J65</f>
        <v>4.37</v>
      </c>
      <c r="AB65" s="117">
        <f>-STOA!P65</f>
        <v>0</v>
      </c>
      <c r="AC65">
        <f t="shared" si="0"/>
        <v>17.85436001690006</v>
      </c>
      <c r="AD65">
        <f t="shared" si="1"/>
        <v>1534.9460711353461</v>
      </c>
      <c r="AE65">
        <f>'IDT-1'!F65</f>
        <v>0</v>
      </c>
      <c r="AF65" s="26"/>
      <c r="AG65">
        <f t="shared" si="2"/>
        <v>1534.9460711353461</v>
      </c>
      <c r="AI65" s="75">
        <f>PXIL!J65</f>
        <v>0</v>
      </c>
      <c r="AJ65" s="75">
        <f>PXIL!P65</f>
        <v>0</v>
      </c>
      <c r="AK65" s="75">
        <f>RTM_IEX!J65</f>
        <v>184.59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9.4387666563371546</v>
      </c>
      <c r="F66">
        <f>GT_Spot!T66</f>
        <v>0</v>
      </c>
      <c r="G66">
        <f>PPCL_NG!T66</f>
        <v>25.06</v>
      </c>
      <c r="H66">
        <f>PPCL_Spot!T66</f>
        <v>1.878434637801832</v>
      </c>
      <c r="I66">
        <f>Bawana_NG!T66</f>
        <v>65.25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891.69562396570711</v>
      </c>
      <c r="P66" s="77">
        <v>64.320000000000007</v>
      </c>
      <c r="Q66" s="77">
        <v>20.87</v>
      </c>
      <c r="R66" s="80">
        <v>17.7</v>
      </c>
      <c r="S66" s="80">
        <v>0</v>
      </c>
      <c r="T66" s="78">
        <f>SUMPRODUCT(LTA!F66:AJ66,LTA!F$101:AJ$101,LTA!F$105:AJ$105)</f>
        <v>60.83</v>
      </c>
      <c r="U66" s="78">
        <f>SUMPRODUCT(LTA!F66:AJ66,LTA!F$102:AJ$102,LTA!F$105:AJ$105)</f>
        <v>426.09000000000009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-222</v>
      </c>
      <c r="AA66" s="117">
        <f>STOA!J66</f>
        <v>4.37</v>
      </c>
      <c r="AB66" s="117">
        <f>-STOA!P66</f>
        <v>0</v>
      </c>
      <c r="AC66">
        <f t="shared" si="0"/>
        <v>17.565273172214006</v>
      </c>
      <c r="AD66">
        <f t="shared" si="1"/>
        <v>1532.5175520876319</v>
      </c>
      <c r="AE66">
        <f>'IDT-1'!F66</f>
        <v>0</v>
      </c>
      <c r="AF66" s="26"/>
      <c r="AG66">
        <f t="shared" si="2"/>
        <v>1532.5175520876319</v>
      </c>
      <c r="AI66" s="75">
        <f>PXIL!J66</f>
        <v>0</v>
      </c>
      <c r="AJ66" s="75">
        <f>PXIL!P66</f>
        <v>0</v>
      </c>
      <c r="AK66" s="75">
        <f>RTM_IEX!J66</f>
        <v>184.58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9.4387666563371546</v>
      </c>
      <c r="F67">
        <f>GT_Spot!T67</f>
        <v>0</v>
      </c>
      <c r="G67">
        <f>PPCL_NG!T67</f>
        <v>25.06</v>
      </c>
      <c r="H67">
        <f>PPCL_Spot!T67</f>
        <v>1.3988343047460448</v>
      </c>
      <c r="I67">
        <f>Bawana_NG!T67</f>
        <v>65.25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886.46421550857394</v>
      </c>
      <c r="P67" s="77">
        <v>64.320000000000007</v>
      </c>
      <c r="Q67" s="77">
        <v>20.87</v>
      </c>
      <c r="R67" s="80">
        <v>17.7</v>
      </c>
      <c r="S67" s="80">
        <v>0</v>
      </c>
      <c r="T67" s="78">
        <f>SUMPRODUCT(LTA!F67:AJ67,LTA!F$101:AJ$101,LTA!F$105:AJ$105)</f>
        <v>56.059999999999995</v>
      </c>
      <c r="U67" s="78">
        <f>SUMPRODUCT(LTA!F67:AJ67,LTA!F$102:AJ$102,LTA!F$105:AJ$105)</f>
        <v>419.43000000000012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-182</v>
      </c>
      <c r="AA67" s="117">
        <f>STOA!J67</f>
        <v>4.46</v>
      </c>
      <c r="AB67" s="117">
        <f>-STOA!P67</f>
        <v>0</v>
      </c>
      <c r="AC67">
        <f t="shared" si="0"/>
        <v>16.461699193972532</v>
      </c>
      <c r="AD67">
        <f t="shared" si="1"/>
        <v>1488.5701172756847</v>
      </c>
      <c r="AE67">
        <f>'IDT-1'!F67</f>
        <v>-31</v>
      </c>
      <c r="AF67" s="26"/>
      <c r="AG67">
        <f t="shared" si="2"/>
        <v>1457.5701172756847</v>
      </c>
      <c r="AI67" s="75">
        <f>PXIL!J67</f>
        <v>0</v>
      </c>
      <c r="AJ67" s="75">
        <f>PXIL!P67</f>
        <v>0</v>
      </c>
      <c r="AK67" s="75">
        <f>RTM_IEX!J67</f>
        <v>116.58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9.4387666563371546</v>
      </c>
      <c r="F68">
        <f>GT_Spot!T68</f>
        <v>0</v>
      </c>
      <c r="G68">
        <f>PPCL_NG!T68</f>
        <v>25.06</v>
      </c>
      <c r="H68">
        <f>PPCL_Spot!T68</f>
        <v>1.878434637801832</v>
      </c>
      <c r="I68">
        <f>Bawana_NG!T68</f>
        <v>65.25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889.31545670657397</v>
      </c>
      <c r="P68" s="77">
        <v>64.320000000000007</v>
      </c>
      <c r="Q68" s="77">
        <v>20.87</v>
      </c>
      <c r="R68" s="80">
        <v>17.7</v>
      </c>
      <c r="S68" s="80">
        <v>0</v>
      </c>
      <c r="T68" s="78">
        <f>SUMPRODUCT(LTA!F68:AJ68,LTA!F$101:AJ$101,LTA!F$105:AJ$105)</f>
        <v>50.78</v>
      </c>
      <c r="U68" s="78">
        <f>SUMPRODUCT(LTA!F68:AJ68,LTA!F$102:AJ$102,LTA!F$105:AJ$105)</f>
        <v>411.5200000000001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-133</v>
      </c>
      <c r="AA68" s="117">
        <f>STOA!J68</f>
        <v>4.46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16.623846350858255</v>
      </c>
      <c r="AD68">
        <f t="shared" ref="AD68:AD98" si="4">SUM(B68:AB68,AI68:AR68)-AC68</f>
        <v>1605.2688116498548</v>
      </c>
      <c r="AE68">
        <f>'IDT-1'!F68</f>
        <v>-66</v>
      </c>
      <c r="AF68" s="26"/>
      <c r="AG68">
        <f t="shared" ref="AG68:AG98" si="5">SUM(AD68:AF68)</f>
        <v>1539.2688116498548</v>
      </c>
      <c r="AI68" s="75">
        <f>PXIL!J68</f>
        <v>0</v>
      </c>
      <c r="AJ68" s="75">
        <f>PXIL!P68</f>
        <v>0</v>
      </c>
      <c r="AK68" s="75">
        <f>RTM_IEX!J68</f>
        <v>194.3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9.4387666563371546</v>
      </c>
      <c r="F69">
        <f>GT_Spot!T69</f>
        <v>0</v>
      </c>
      <c r="G69">
        <f>PPCL_NG!T69</f>
        <v>25.06</v>
      </c>
      <c r="H69">
        <f>PPCL_Spot!T69</f>
        <v>1.878434637801832</v>
      </c>
      <c r="I69">
        <f>Bawana_NG!T69</f>
        <v>65.25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877.1404181799644</v>
      </c>
      <c r="P69" s="77">
        <v>64.320000000000007</v>
      </c>
      <c r="Q69" s="77">
        <v>20.87</v>
      </c>
      <c r="R69" s="80">
        <v>14.67</v>
      </c>
      <c r="S69" s="80">
        <v>0</v>
      </c>
      <c r="T69" s="78">
        <f>SUMPRODUCT(LTA!F69:AJ69,LTA!F$101:AJ$101,LTA!F$105:AJ$105)</f>
        <v>45.269999999999996</v>
      </c>
      <c r="U69" s="78">
        <f>SUMPRODUCT(LTA!F69:AJ69,LTA!F$102:AJ$102,LTA!F$105:AJ$105)</f>
        <v>398.36000000000007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-73</v>
      </c>
      <c r="AA69" s="117">
        <f>STOA!J69</f>
        <v>4.46</v>
      </c>
      <c r="AB69" s="117">
        <f>-STOA!P69</f>
        <v>0</v>
      </c>
      <c r="AC69">
        <f t="shared" si="3"/>
        <v>15.451090360492371</v>
      </c>
      <c r="AD69">
        <f t="shared" si="4"/>
        <v>1593.7065291136112</v>
      </c>
      <c r="AE69">
        <f>'IDT-1'!F69</f>
        <v>-107</v>
      </c>
      <c r="AF69" s="26"/>
      <c r="AG69">
        <f t="shared" si="5"/>
        <v>1486.7065291136112</v>
      </c>
      <c r="AI69" s="75">
        <f>PXIL!J69</f>
        <v>0</v>
      </c>
      <c r="AJ69" s="75">
        <f>PXIL!P69</f>
        <v>0</v>
      </c>
      <c r="AK69" s="75">
        <f>RTM_IEX!J69</f>
        <v>155.44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9.4387666563371546</v>
      </c>
      <c r="F70">
        <f>GT_Spot!T70</f>
        <v>0</v>
      </c>
      <c r="G70">
        <f>PPCL_NG!T70</f>
        <v>25.06</v>
      </c>
      <c r="H70">
        <f>PPCL_Spot!T70</f>
        <v>1.878434637801832</v>
      </c>
      <c r="I70">
        <f>Bawana_NG!T70</f>
        <v>65.25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880.92751336475169</v>
      </c>
      <c r="P70" s="77">
        <v>64.320000000000007</v>
      </c>
      <c r="Q70" s="77">
        <v>20.87</v>
      </c>
      <c r="R70" s="80">
        <v>12.37</v>
      </c>
      <c r="S70" s="80">
        <v>0</v>
      </c>
      <c r="T70" s="78">
        <f>SUMPRODUCT(LTA!F70:AJ70,LTA!F$101:AJ$101,LTA!F$105:AJ$105)</f>
        <v>39.51</v>
      </c>
      <c r="U70" s="78">
        <f>SUMPRODUCT(LTA!F70:AJ70,LTA!F$102:AJ$102,LTA!F$105:AJ$105)</f>
        <v>389.92000000000007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-36</v>
      </c>
      <c r="AA70" s="117">
        <f>STOA!J70</f>
        <v>4.46</v>
      </c>
      <c r="AB70" s="117">
        <f>-STOA!P70</f>
        <v>0</v>
      </c>
      <c r="AC70">
        <f t="shared" si="3"/>
        <v>15.010726079797271</v>
      </c>
      <c r="AD70">
        <f t="shared" si="4"/>
        <v>1618.4339885790935</v>
      </c>
      <c r="AE70">
        <f>'IDT-1'!F70</f>
        <v>-134</v>
      </c>
      <c r="AF70" s="26"/>
      <c r="AG70">
        <f t="shared" si="5"/>
        <v>1484.4339885790935</v>
      </c>
      <c r="AI70" s="75">
        <f>PXIL!J70</f>
        <v>0</v>
      </c>
      <c r="AJ70" s="75">
        <f>PXIL!P70</f>
        <v>0</v>
      </c>
      <c r="AK70" s="75">
        <f>RTM_IEX!J70</f>
        <v>155.44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9.4387666563371546</v>
      </c>
      <c r="F71">
        <f>GT_Spot!T71</f>
        <v>0</v>
      </c>
      <c r="G71">
        <f>PPCL_NG!T71</f>
        <v>25.06</v>
      </c>
      <c r="H71">
        <f>PPCL_Spot!T71</f>
        <v>1.878434637801832</v>
      </c>
      <c r="I71">
        <f>Bawana_NG!T71</f>
        <v>66.337281258964794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879.66679928053304</v>
      </c>
      <c r="P71" s="77">
        <v>64.320000000000007</v>
      </c>
      <c r="Q71" s="77">
        <v>20.87</v>
      </c>
      <c r="R71" s="80">
        <v>10.541875778608294</v>
      </c>
      <c r="S71" s="80">
        <v>0</v>
      </c>
      <c r="T71" s="78">
        <f>SUMPRODUCT(LTA!F71:AJ71,LTA!F$101:AJ$101,LTA!F$105:AJ$105)</f>
        <v>33.54</v>
      </c>
      <c r="U71" s="78">
        <f>SUMPRODUCT(LTA!F71:AJ71,LTA!F$102:AJ$102,LTA!F$105:AJ$105)</f>
        <v>382.82000000000011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4.5599999999999996</v>
      </c>
      <c r="AB71" s="117">
        <f>-STOA!P71</f>
        <v>0</v>
      </c>
      <c r="AC71">
        <f t="shared" si="3"/>
        <v>14.038931786987758</v>
      </c>
      <c r="AD71">
        <f t="shared" si="4"/>
        <v>1581.2942258252572</v>
      </c>
      <c r="AE71">
        <f>'IDT-1'!F71</f>
        <v>-165.84399999999999</v>
      </c>
      <c r="AF71" s="26"/>
      <c r="AG71">
        <f t="shared" si="5"/>
        <v>1415.4502258252571</v>
      </c>
      <c r="AI71" s="75">
        <f>PXIL!J71</f>
        <v>0</v>
      </c>
      <c r="AJ71" s="75">
        <f>PXIL!P71</f>
        <v>0</v>
      </c>
      <c r="AK71" s="75">
        <f>RTM_IEX!J71</f>
        <v>96.3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9.4387666563371546</v>
      </c>
      <c r="F72">
        <f>GT_Spot!T72</f>
        <v>0</v>
      </c>
      <c r="G72">
        <f>PPCL_NG!T72</f>
        <v>25.06</v>
      </c>
      <c r="H72">
        <f>PPCL_Spot!T72</f>
        <v>1.878434637801832</v>
      </c>
      <c r="I72">
        <f>Bawana_NG!T72</f>
        <v>66.337281258964794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882.0616512373831</v>
      </c>
      <c r="P72" s="77">
        <v>64.320000000000007</v>
      </c>
      <c r="Q72" s="77">
        <v>20.87</v>
      </c>
      <c r="R72" s="80">
        <v>9.2700000000000014</v>
      </c>
      <c r="S72" s="80">
        <v>0</v>
      </c>
      <c r="T72" s="78">
        <f>SUMPRODUCT(LTA!F72:AJ72,LTA!F$101:AJ$101,LTA!F$105:AJ$105)</f>
        <v>27.36</v>
      </c>
      <c r="U72" s="78">
        <f>SUMPRODUCT(LTA!F72:AJ72,LTA!F$102:AJ$102,LTA!F$105:AJ$105)</f>
        <v>375.03000000000014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4.5599999999999996</v>
      </c>
      <c r="AB72" s="117">
        <f>-STOA!P72</f>
        <v>0</v>
      </c>
      <c r="AC72">
        <f t="shared" si="3"/>
        <v>15.080877977356284</v>
      </c>
      <c r="AD72">
        <f t="shared" si="4"/>
        <v>1698.6552558131305</v>
      </c>
      <c r="AE72">
        <f>'IDT-1'!F72</f>
        <v>-172.47</v>
      </c>
      <c r="AF72" s="26"/>
      <c r="AG72">
        <f t="shared" si="5"/>
        <v>1526.1852558131304</v>
      </c>
      <c r="AI72" s="75">
        <f>PXIL!J72</f>
        <v>0</v>
      </c>
      <c r="AJ72" s="75">
        <f>PXIL!P72</f>
        <v>0</v>
      </c>
      <c r="AK72" s="75">
        <f>RTM_IEX!J72</f>
        <v>227.55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10.064928615766604</v>
      </c>
      <c r="F73">
        <f>GT_Spot!T73</f>
        <v>0</v>
      </c>
      <c r="G73">
        <f>PPCL_NG!T73</f>
        <v>25.06</v>
      </c>
      <c r="H73">
        <f>PPCL_Spot!T73</f>
        <v>1.7914929107589661</v>
      </c>
      <c r="I73">
        <f>Bawana_NG!T73</f>
        <v>66.337281258964794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882.26275099098314</v>
      </c>
      <c r="P73" s="77">
        <v>64.320000000000007</v>
      </c>
      <c r="Q73" s="77">
        <v>20.87</v>
      </c>
      <c r="R73" s="80">
        <v>6</v>
      </c>
      <c r="S73" s="80">
        <v>0</v>
      </c>
      <c r="T73" s="78">
        <f>SUMPRODUCT(LTA!F73:AJ73,LTA!F$101:AJ$101,LTA!F$105:AJ$105)</f>
        <v>21.47</v>
      </c>
      <c r="U73" s="78">
        <f>SUMPRODUCT(LTA!F73:AJ73,LTA!F$102:AJ$102,LTA!F$105:AJ$105)</f>
        <v>369.15000000000009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4.5599999999999996</v>
      </c>
      <c r="AB73" s="117">
        <f>-STOA!P73</f>
        <v>0</v>
      </c>
      <c r="AC73">
        <f t="shared" si="3"/>
        <v>14.320472793232968</v>
      </c>
      <c r="AD73">
        <f t="shared" si="4"/>
        <v>1613.0059809832405</v>
      </c>
      <c r="AE73">
        <f>'IDT-1'!F73</f>
        <v>-180.874</v>
      </c>
      <c r="AF73" s="26"/>
      <c r="AG73">
        <f t="shared" si="5"/>
        <v>1432.1319809832405</v>
      </c>
      <c r="AI73" s="75">
        <f>PXIL!J73</f>
        <v>0</v>
      </c>
      <c r="AJ73" s="75">
        <f>PXIL!P73</f>
        <v>0</v>
      </c>
      <c r="AK73" s="75">
        <f>RTM_IEX!J73</f>
        <v>155.44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10.064928615766604</v>
      </c>
      <c r="F74">
        <f>GT_Spot!T74</f>
        <v>0</v>
      </c>
      <c r="G74">
        <f>PPCL_NG!T74</f>
        <v>25.06</v>
      </c>
      <c r="H74">
        <f>PPCL_Spot!T74</f>
        <v>2.4500000000000002</v>
      </c>
      <c r="I74">
        <f>Bawana_NG!T74</f>
        <v>66.337281258964794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883.89824380578318</v>
      </c>
      <c r="P74" s="77">
        <v>64.320000000000007</v>
      </c>
      <c r="Q74" s="77">
        <v>20.87</v>
      </c>
      <c r="R74" s="80">
        <v>3.28</v>
      </c>
      <c r="S74" s="80">
        <v>0</v>
      </c>
      <c r="T74" s="78">
        <f>SUMPRODUCT(LTA!F74:AJ74,LTA!F$101:AJ$101,LTA!F$105:AJ$105)</f>
        <v>15.870000000000001</v>
      </c>
      <c r="U74" s="78">
        <f>SUMPRODUCT(LTA!F74:AJ74,LTA!F$102:AJ$102,LTA!F$105:AJ$105)</f>
        <v>364.55000000000013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4.5599999999999996</v>
      </c>
      <c r="AB74" s="117">
        <f>-STOA!P74</f>
        <v>0</v>
      </c>
      <c r="AC74">
        <f t="shared" si="3"/>
        <v>14.027643992388528</v>
      </c>
      <c r="AD74">
        <f t="shared" si="4"/>
        <v>1580.022809688126</v>
      </c>
      <c r="AE74">
        <f>'IDT-1'!F74</f>
        <v>-189.95599999999999</v>
      </c>
      <c r="AF74" s="26"/>
      <c r="AG74">
        <f t="shared" si="5"/>
        <v>1390.0668096881261</v>
      </c>
      <c r="AI74" s="75">
        <f>PXIL!J74</f>
        <v>0</v>
      </c>
      <c r="AJ74" s="75">
        <f>PXIL!P74</f>
        <v>0</v>
      </c>
      <c r="AK74" s="75">
        <f>RTM_IEX!J74</f>
        <v>132.79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14.900277008310249</v>
      </c>
      <c r="F75">
        <f>GT_Spot!T75</f>
        <v>0</v>
      </c>
      <c r="G75">
        <f>PPCL_NG!T75</f>
        <v>25.958003230520731</v>
      </c>
      <c r="H75">
        <f>PPCL_Spot!T75</f>
        <v>2.77</v>
      </c>
      <c r="I75">
        <f>Bawana_NG!T75</f>
        <v>66.337281258964794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889.40218121893315</v>
      </c>
      <c r="P75" s="77">
        <v>64.320000000000007</v>
      </c>
      <c r="Q75" s="77">
        <v>20.87</v>
      </c>
      <c r="R75" s="80">
        <v>0</v>
      </c>
      <c r="S75" s="80">
        <v>0</v>
      </c>
      <c r="T75" s="78">
        <f>SUMPRODUCT(LTA!F75:AJ75,LTA!F$101:AJ$101,LTA!F$105:AJ$105)</f>
        <v>10.66</v>
      </c>
      <c r="U75" s="78">
        <f>SUMPRODUCT(LTA!F75:AJ75,LTA!F$102:AJ$102,LTA!F$105:AJ$105)</f>
        <v>362.21000000000004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-6</v>
      </c>
      <c r="AA75" s="117">
        <f>STOA!J75</f>
        <v>4.74</v>
      </c>
      <c r="AB75" s="117">
        <f>-STOA!P75</f>
        <v>0</v>
      </c>
      <c r="AC75">
        <f t="shared" si="3"/>
        <v>13.270936901040388</v>
      </c>
      <c r="AD75">
        <f t="shared" si="4"/>
        <v>1482.7368058156885</v>
      </c>
      <c r="AE75">
        <f>'IDT-1'!F75</f>
        <v>-197</v>
      </c>
      <c r="AF75" s="26"/>
      <c r="AG75">
        <f t="shared" si="5"/>
        <v>1285.7368058156885</v>
      </c>
      <c r="AI75" s="75">
        <f>PXIL!J75</f>
        <v>0</v>
      </c>
      <c r="AJ75" s="75">
        <f>PXIL!P75</f>
        <v>0</v>
      </c>
      <c r="AK75" s="75">
        <f>RTM_IEX!J75</f>
        <v>39.840000000000003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14.900277008310249</v>
      </c>
      <c r="F76">
        <f>GT_Spot!T76</f>
        <v>0</v>
      </c>
      <c r="G76">
        <f>PPCL_NG!T76</f>
        <v>25.958003230520731</v>
      </c>
      <c r="H76">
        <f>PPCL_Spot!T76</f>
        <v>21.68</v>
      </c>
      <c r="I76">
        <f>Bawana_NG!T76</f>
        <v>66.337281258964794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904.80728693618312</v>
      </c>
      <c r="P76" s="77">
        <v>64.320000000000007</v>
      </c>
      <c r="Q76" s="77">
        <v>20.87</v>
      </c>
      <c r="R76" s="80">
        <v>0</v>
      </c>
      <c r="S76" s="80">
        <v>0</v>
      </c>
      <c r="T76" s="78">
        <f>SUMPRODUCT(LTA!F76:AJ76,LTA!F$101:AJ$101,LTA!F$105:AJ$105)</f>
        <v>6.3000000000000007</v>
      </c>
      <c r="U76" s="78">
        <f>SUMPRODUCT(LTA!F76:AJ76,LTA!F$102:AJ$102,LTA!F$105:AJ$105)</f>
        <v>360.53999999999996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-44</v>
      </c>
      <c r="AA76" s="117">
        <f>STOA!J76</f>
        <v>4.74</v>
      </c>
      <c r="AB76" s="117">
        <f>-STOA!P76</f>
        <v>0</v>
      </c>
      <c r="AC76">
        <f t="shared" si="3"/>
        <v>14.069470677195607</v>
      </c>
      <c r="AD76">
        <f t="shared" si="4"/>
        <v>1496.3433777567832</v>
      </c>
      <c r="AE76">
        <f>'IDT-1'!F76</f>
        <v>-182</v>
      </c>
      <c r="AF76" s="26"/>
      <c r="AG76">
        <f t="shared" si="5"/>
        <v>1314.3433777567832</v>
      </c>
      <c r="AI76" s="75">
        <f>PXIL!J76</f>
        <v>0</v>
      </c>
      <c r="AJ76" s="75">
        <f>PXIL!P76</f>
        <v>0</v>
      </c>
      <c r="AK76" s="75">
        <f>RTM_IEX!J76</f>
        <v>63.96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14.900277008310249</v>
      </c>
      <c r="F77">
        <f>GT_Spot!T77</f>
        <v>0</v>
      </c>
      <c r="G77">
        <f>PPCL_NG!T77</f>
        <v>25.958003230520731</v>
      </c>
      <c r="H77">
        <f>PPCL_Spot!T77</f>
        <v>18.649999999999999</v>
      </c>
      <c r="I77">
        <f>Bawana_NG!T77</f>
        <v>66.337281258964794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904.97519233353523</v>
      </c>
      <c r="P77" s="77">
        <v>64.320000000000007</v>
      </c>
      <c r="Q77" s="77">
        <v>20.87</v>
      </c>
      <c r="R77" s="80">
        <v>0</v>
      </c>
      <c r="S77" s="80">
        <v>0</v>
      </c>
      <c r="T77" s="78">
        <f>SUMPRODUCT(LTA!F77:AJ77,LTA!F$101:AJ$101,LTA!F$105:AJ$105)</f>
        <v>2.2199999999999998</v>
      </c>
      <c r="U77" s="78">
        <f>SUMPRODUCT(LTA!F77:AJ77,LTA!F$102:AJ$102,LTA!F$105:AJ$105)</f>
        <v>361.98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-28</v>
      </c>
      <c r="AA77" s="117">
        <f>STOA!J77</f>
        <v>4.74</v>
      </c>
      <c r="AB77" s="117">
        <f>-STOA!P77</f>
        <v>0</v>
      </c>
      <c r="AC77">
        <f t="shared" si="3"/>
        <v>13.906106204337183</v>
      </c>
      <c r="AD77">
        <f t="shared" si="4"/>
        <v>1510.0846476269937</v>
      </c>
      <c r="AE77">
        <f>'IDT-1'!F77</f>
        <v>-196</v>
      </c>
      <c r="AF77" s="26"/>
      <c r="AG77">
        <f t="shared" si="5"/>
        <v>1314.0846476269937</v>
      </c>
      <c r="AI77" s="75">
        <f>PXIL!J77</f>
        <v>0</v>
      </c>
      <c r="AJ77" s="75">
        <f>PXIL!P77</f>
        <v>0</v>
      </c>
      <c r="AK77" s="75">
        <f>RTM_IEX!J77</f>
        <v>67.040000000000006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15.354838709677418</v>
      </c>
      <c r="F78">
        <f>GT_Spot!T78</f>
        <v>0</v>
      </c>
      <c r="G78">
        <f>PPCL_NG!T78</f>
        <v>25.958003230520731</v>
      </c>
      <c r="H78">
        <f>PPCL_Spot!T78</f>
        <v>36</v>
      </c>
      <c r="I78">
        <f>Bawana_NG!T78</f>
        <v>66.337281258964794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911.62621503913522</v>
      </c>
      <c r="P78" s="77">
        <v>64.320000000000007</v>
      </c>
      <c r="Q78" s="77">
        <v>20.87</v>
      </c>
      <c r="R78" s="80">
        <v>0</v>
      </c>
      <c r="S78" s="80">
        <v>0</v>
      </c>
      <c r="T78" s="78">
        <f>SUMPRODUCT(LTA!F78:AJ78,LTA!F$101:AJ$101,LTA!F$105:AJ$105)</f>
        <v>0.48</v>
      </c>
      <c r="U78" s="78">
        <f>SUMPRODUCT(LTA!F78:AJ78,LTA!F$102:AJ$102,LTA!F$105:AJ$105)</f>
        <v>362.72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-38</v>
      </c>
      <c r="AA78" s="117">
        <f>STOA!J78</f>
        <v>4.74</v>
      </c>
      <c r="AB78" s="117">
        <f>-STOA!P78</f>
        <v>0</v>
      </c>
      <c r="AC78">
        <f t="shared" si="3"/>
        <v>14.262016622340445</v>
      </c>
      <c r="AD78">
        <f t="shared" si="4"/>
        <v>1530.0843216159576</v>
      </c>
      <c r="AE78">
        <f>'IDT-1'!F78</f>
        <v>-197</v>
      </c>
      <c r="AF78" s="26"/>
      <c r="AG78">
        <f t="shared" si="5"/>
        <v>1333.0843216159576</v>
      </c>
      <c r="AI78" s="75">
        <f>PXIL!J78</f>
        <v>0</v>
      </c>
      <c r="AJ78" s="75">
        <f>PXIL!P78</f>
        <v>0</v>
      </c>
      <c r="AK78" s="75">
        <f>RTM_IEX!J78</f>
        <v>73.94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15.112634408602149</v>
      </c>
      <c r="F79">
        <f>GT_Spot!T79</f>
        <v>0</v>
      </c>
      <c r="G79">
        <f>PPCL_NG!T79</f>
        <v>25.958003230520731</v>
      </c>
      <c r="H79">
        <f>PPCL_Spot!T79</f>
        <v>34.24</v>
      </c>
      <c r="I79">
        <f>Bawana_NG!T79</f>
        <v>67.797221425351424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950.4587001666381</v>
      </c>
      <c r="P79" s="77">
        <v>64.320000000000007</v>
      </c>
      <c r="Q79" s="77">
        <v>20.87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365.02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-99</v>
      </c>
      <c r="AA79" s="117">
        <f>STOA!J79</f>
        <v>4.93</v>
      </c>
      <c r="AB79" s="117">
        <f>-STOA!P79</f>
        <v>0</v>
      </c>
      <c r="AC79">
        <f t="shared" si="3"/>
        <v>15.052184345931126</v>
      </c>
      <c r="AD79">
        <f t="shared" si="4"/>
        <v>1496.5443748851812</v>
      </c>
      <c r="AE79">
        <f>'IDT-1'!F79</f>
        <v>-156</v>
      </c>
      <c r="AF79" s="26"/>
      <c r="AG79">
        <f t="shared" si="5"/>
        <v>1340.5443748851812</v>
      </c>
      <c r="AI79" s="75">
        <f>PXIL!J79</f>
        <v>0</v>
      </c>
      <c r="AJ79" s="75">
        <f>PXIL!P79</f>
        <v>0</v>
      </c>
      <c r="AK79" s="75">
        <f>RTM_IEX!J79</f>
        <v>61.89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15.354838709677418</v>
      </c>
      <c r="F80">
        <f>GT_Spot!T80</f>
        <v>0</v>
      </c>
      <c r="G80">
        <f>PPCL_NG!T80</f>
        <v>25.958003230520731</v>
      </c>
      <c r="H80">
        <f>PPCL_Spot!T80</f>
        <v>36</v>
      </c>
      <c r="I80">
        <f>Bawana_NG!T80</f>
        <v>68.107208720954063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950.51392995043307</v>
      </c>
      <c r="P80" s="77">
        <v>64.320000000000007</v>
      </c>
      <c r="Q80" s="77">
        <v>20.87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366.62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-121</v>
      </c>
      <c r="AA80" s="117">
        <f>STOA!J80</f>
        <v>4.93</v>
      </c>
      <c r="AB80" s="117">
        <f>-STOA!P80</f>
        <v>0</v>
      </c>
      <c r="AC80">
        <f t="shared" si="3"/>
        <v>15.280832459567586</v>
      </c>
      <c r="AD80">
        <f t="shared" si="4"/>
        <v>1478.1031481520179</v>
      </c>
      <c r="AE80">
        <f>'IDT-1'!F80</f>
        <v>-132</v>
      </c>
      <c r="AF80" s="26"/>
      <c r="AG80">
        <f t="shared" si="5"/>
        <v>1346.1031481520179</v>
      </c>
      <c r="AI80" s="75">
        <f>PXIL!J80</f>
        <v>0</v>
      </c>
      <c r="AJ80" s="75">
        <f>PXIL!P80</f>
        <v>0</v>
      </c>
      <c r="AK80" s="75">
        <f>RTM_IEX!J80</f>
        <v>61.71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15.354838709677418</v>
      </c>
      <c r="F81">
        <f>GT_Spot!T81</f>
        <v>0</v>
      </c>
      <c r="G81">
        <f>PPCL_NG!T81</f>
        <v>25.958003230520731</v>
      </c>
      <c r="H81">
        <f>PPCL_Spot!T81</f>
        <v>36</v>
      </c>
      <c r="I81">
        <f>Bawana_NG!T81</f>
        <v>68.107208720954063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954.96988793483331</v>
      </c>
      <c r="P81" s="77">
        <v>64.320000000000007</v>
      </c>
      <c r="Q81" s="77">
        <v>20.87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368.22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-118</v>
      </c>
      <c r="AA81" s="117">
        <f>STOA!J81</f>
        <v>4.93</v>
      </c>
      <c r="AB81" s="117">
        <f>-STOA!P81</f>
        <v>0</v>
      </c>
      <c r="AC81">
        <f t="shared" si="3"/>
        <v>15.56867450726372</v>
      </c>
      <c r="AD81">
        <f t="shared" si="4"/>
        <v>1516.5512640887218</v>
      </c>
      <c r="AE81">
        <f>'IDT-1'!F81</f>
        <v>-137</v>
      </c>
      <c r="AF81" s="26"/>
      <c r="AG81">
        <f t="shared" si="5"/>
        <v>1379.5512640887218</v>
      </c>
      <c r="AI81" s="75">
        <f>PXIL!J81</f>
        <v>0</v>
      </c>
      <c r="AJ81" s="75">
        <f>PXIL!P81</f>
        <v>0</v>
      </c>
      <c r="AK81" s="75">
        <f>RTM_IEX!J81</f>
        <v>91.39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15.354838709677418</v>
      </c>
      <c r="F82">
        <f>GT_Spot!T82</f>
        <v>0</v>
      </c>
      <c r="G82">
        <f>PPCL_NG!T82</f>
        <v>25.958003230520731</v>
      </c>
      <c r="H82">
        <f>PPCL_Spot!T82</f>
        <v>36</v>
      </c>
      <c r="I82">
        <f>Bawana_NG!T82</f>
        <v>68.107208720954063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946.17705485203328</v>
      </c>
      <c r="P82" s="77">
        <v>64.320000000000007</v>
      </c>
      <c r="Q82" s="77">
        <v>20.87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370.58000000000004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-133</v>
      </c>
      <c r="AA82" s="117">
        <f>STOA!J82</f>
        <v>4.93</v>
      </c>
      <c r="AB82" s="117">
        <f>-STOA!P82</f>
        <v>0</v>
      </c>
      <c r="AC82">
        <f t="shared" si="3"/>
        <v>15.534621488968011</v>
      </c>
      <c r="AD82">
        <f t="shared" si="4"/>
        <v>1482.5824840242174</v>
      </c>
      <c r="AE82">
        <f>'IDT-1'!F82</f>
        <v>-140</v>
      </c>
      <c r="AF82" s="26"/>
      <c r="AG82">
        <f t="shared" si="5"/>
        <v>1342.5824840242174</v>
      </c>
      <c r="AI82" s="75">
        <f>PXIL!J82</f>
        <v>0</v>
      </c>
      <c r="AJ82" s="75">
        <f>PXIL!P82</f>
        <v>0</v>
      </c>
      <c r="AK82" s="75">
        <f>RTM_IEX!J82</f>
        <v>78.819999999999993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15.510767400356929</v>
      </c>
      <c r="F83">
        <f>GT_Spot!T83</f>
        <v>0</v>
      </c>
      <c r="G83">
        <f>PPCL_NG!T83</f>
        <v>25.958003230520731</v>
      </c>
      <c r="H83">
        <f>PPCL_Spot!T83</f>
        <v>5</v>
      </c>
      <c r="I83">
        <f>Bawana_NG!T83</f>
        <v>69.222791241582314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946.18088682943824</v>
      </c>
      <c r="P83" s="77">
        <v>64.320000000000007</v>
      </c>
      <c r="Q83" s="77">
        <v>20.87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364.52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-160.99</v>
      </c>
      <c r="AA83" s="117">
        <f>STOA!J83</f>
        <v>5.21</v>
      </c>
      <c r="AB83" s="117">
        <f>-STOA!P83</f>
        <v>0</v>
      </c>
      <c r="AC83">
        <f t="shared" si="3"/>
        <v>15.645447298374929</v>
      </c>
      <c r="AD83">
        <f t="shared" si="4"/>
        <v>1438.8370014035233</v>
      </c>
      <c r="AE83">
        <f>'IDT-1'!F83</f>
        <v>-136</v>
      </c>
      <c r="AF83" s="26"/>
      <c r="AG83">
        <f t="shared" si="5"/>
        <v>1302.8370014035233</v>
      </c>
      <c r="AI83" s="75">
        <f>PXIL!J83</f>
        <v>0</v>
      </c>
      <c r="AJ83" s="75">
        <f>PXIL!P83</f>
        <v>0</v>
      </c>
      <c r="AK83" s="75">
        <f>RTM_IEX!J83</f>
        <v>98.68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43.505874716001294</v>
      </c>
      <c r="F84">
        <f>GT_Spot!T84</f>
        <v>0</v>
      </c>
      <c r="G84">
        <f>PPCL_NG!T84</f>
        <v>25.958003230520731</v>
      </c>
      <c r="H84">
        <f>PPCL_Spot!T84</f>
        <v>5</v>
      </c>
      <c r="I84">
        <f>Bawana_NG!T84</f>
        <v>69.222791241582314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946.35406433923333</v>
      </c>
      <c r="P84" s="77">
        <v>64.320000000000007</v>
      </c>
      <c r="Q84" s="77">
        <v>20.87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364.8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-193</v>
      </c>
      <c r="AA84" s="117">
        <f>STOA!J84</f>
        <v>5.21</v>
      </c>
      <c r="AB84" s="117">
        <f>-STOA!P84</f>
        <v>0</v>
      </c>
      <c r="AC84">
        <f t="shared" si="3"/>
        <v>16.216501066824264</v>
      </c>
      <c r="AD84">
        <f t="shared" si="4"/>
        <v>1438.854232460513</v>
      </c>
      <c r="AE84">
        <f>'IDT-1'!F84</f>
        <v>-134</v>
      </c>
      <c r="AF84" s="26"/>
      <c r="AG84">
        <f t="shared" si="5"/>
        <v>1304.854232460513</v>
      </c>
      <c r="AI84" s="75">
        <f>PXIL!J84</f>
        <v>0</v>
      </c>
      <c r="AJ84" s="75">
        <f>PXIL!P84</f>
        <v>0</v>
      </c>
      <c r="AK84" s="75">
        <f>RTM_IEX!J84</f>
        <v>102.83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43.505874716001294</v>
      </c>
      <c r="F85">
        <f>GT_Spot!T85</f>
        <v>0</v>
      </c>
      <c r="G85">
        <f>PPCL_NG!T85</f>
        <v>25.958003230520731</v>
      </c>
      <c r="H85">
        <f>PPCL_Spot!T85</f>
        <v>4.8996500249982144</v>
      </c>
      <c r="I85">
        <f>Bawana_NG!T85</f>
        <v>68.91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937.83645391183825</v>
      </c>
      <c r="P85" s="77">
        <v>64.320000000000007</v>
      </c>
      <c r="Q85" s="77">
        <v>20.87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364.54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-145</v>
      </c>
      <c r="AA85" s="117">
        <f>STOA!J85</f>
        <v>5.21</v>
      </c>
      <c r="AB85" s="117">
        <f>-STOA!P85</f>
        <v>0</v>
      </c>
      <c r="AC85">
        <f t="shared" si="3"/>
        <v>15.527312331291876</v>
      </c>
      <c r="AD85">
        <f t="shared" si="4"/>
        <v>1457.6526695520665</v>
      </c>
      <c r="AE85">
        <f>'IDT-1'!F85</f>
        <v>-194</v>
      </c>
      <c r="AF85" s="26"/>
      <c r="AG85">
        <f t="shared" si="5"/>
        <v>1263.6526695520665</v>
      </c>
      <c r="AI85" s="75">
        <f>PXIL!J85</f>
        <v>0</v>
      </c>
      <c r="AJ85" s="75">
        <f>PXIL!P85</f>
        <v>0</v>
      </c>
      <c r="AK85" s="75">
        <f>RTM_IEX!J85</f>
        <v>82.13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39.506282540784447</v>
      </c>
      <c r="F86">
        <f>GT_Spot!T86</f>
        <v>0</v>
      </c>
      <c r="G86">
        <f>PPCL_NG!T86</f>
        <v>25.958003230520731</v>
      </c>
      <c r="H86">
        <f>PPCL_Spot!T86</f>
        <v>5</v>
      </c>
      <c r="I86">
        <f>Bawana_NG!T86</f>
        <v>69.222791241582314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935.38256227943816</v>
      </c>
      <c r="P86" s="77">
        <v>64.320000000000007</v>
      </c>
      <c r="Q86" s="77">
        <v>20.87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364.63000000000005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-138</v>
      </c>
      <c r="AA86" s="117">
        <f>STOA!J86</f>
        <v>5.21</v>
      </c>
      <c r="AB86" s="117">
        <f>-STOA!P86</f>
        <v>0</v>
      </c>
      <c r="AC86">
        <f t="shared" si="3"/>
        <v>15.428202423835423</v>
      </c>
      <c r="AD86">
        <f t="shared" si="4"/>
        <v>1460.5514368684903</v>
      </c>
      <c r="AE86">
        <f>'IDT-1'!F86</f>
        <v>-222</v>
      </c>
      <c r="AF86" s="26"/>
      <c r="AG86">
        <f t="shared" si="5"/>
        <v>1238.5514368684903</v>
      </c>
      <c r="AI86" s="75">
        <f>PXIL!J86</f>
        <v>0</v>
      </c>
      <c r="AJ86" s="75">
        <f>PXIL!P86</f>
        <v>0</v>
      </c>
      <c r="AK86" s="75">
        <f>RTM_IEX!J86</f>
        <v>83.88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39.966359604230639</v>
      </c>
      <c r="F87">
        <f>GT_Spot!T87</f>
        <v>0</v>
      </c>
      <c r="G87">
        <f>PPCL_NG!T87</f>
        <v>25.958003230520731</v>
      </c>
      <c r="H87">
        <f>PPCL_Spot!T87</f>
        <v>5</v>
      </c>
      <c r="I87">
        <f>Bawana_NG!T87</f>
        <v>69.222791241582314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923.5390125274381</v>
      </c>
      <c r="P87" s="77">
        <v>64.320000000000007</v>
      </c>
      <c r="Q87" s="77">
        <v>20.87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364.62000000000006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-121</v>
      </c>
      <c r="AA87" s="117">
        <f>STOA!J87</f>
        <v>5.39</v>
      </c>
      <c r="AB87" s="117">
        <f>-STOA!P87</f>
        <v>0</v>
      </c>
      <c r="AC87">
        <f t="shared" si="3"/>
        <v>15.331275696298828</v>
      </c>
      <c r="AD87">
        <f t="shared" si="4"/>
        <v>1483.784890907473</v>
      </c>
      <c r="AE87">
        <f>'IDT-1'!F87</f>
        <v>-242</v>
      </c>
      <c r="AF87" s="26"/>
      <c r="AG87">
        <f t="shared" si="5"/>
        <v>1241.784890907473</v>
      </c>
      <c r="AI87" s="75">
        <f>PXIL!J87</f>
        <v>0</v>
      </c>
      <c r="AJ87" s="75">
        <f>PXIL!P87</f>
        <v>0</v>
      </c>
      <c r="AK87" s="75">
        <f>RTM_IEX!J87</f>
        <v>101.23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40.18</v>
      </c>
      <c r="F88">
        <f>GT_Spot!T88</f>
        <v>0</v>
      </c>
      <c r="G88">
        <f>PPCL_NG!T88</f>
        <v>25.958003230520731</v>
      </c>
      <c r="H88">
        <f>PPCL_Spot!T88</f>
        <v>5</v>
      </c>
      <c r="I88">
        <f>Bawana_NG!T88</f>
        <v>69.222791241582314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922.43784136543809</v>
      </c>
      <c r="P88" s="77">
        <v>64.320000000000007</v>
      </c>
      <c r="Q88" s="77">
        <v>20.87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364.68000000000006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-113</v>
      </c>
      <c r="AA88" s="117">
        <f>STOA!J88</f>
        <v>5.39</v>
      </c>
      <c r="AB88" s="117">
        <f>-STOA!P88</f>
        <v>0</v>
      </c>
      <c r="AC88">
        <f t="shared" si="3"/>
        <v>15.157136405378434</v>
      </c>
      <c r="AD88">
        <f t="shared" si="4"/>
        <v>1480.2414994321625</v>
      </c>
      <c r="AE88">
        <f>'IDT-1'!F88</f>
        <v>-249</v>
      </c>
      <c r="AF88" s="26"/>
      <c r="AG88">
        <f t="shared" si="5"/>
        <v>1231.2414994321625</v>
      </c>
      <c r="AI88" s="75">
        <f>PXIL!J88</f>
        <v>0</v>
      </c>
      <c r="AJ88" s="75">
        <f>PXIL!P88</f>
        <v>0</v>
      </c>
      <c r="AK88" s="75">
        <f>RTM_IEX!J88</f>
        <v>90.34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40.18</v>
      </c>
      <c r="F89">
        <f>GT_Spot!T89</f>
        <v>0</v>
      </c>
      <c r="G89">
        <f>PPCL_NG!T89</f>
        <v>25.958003230520731</v>
      </c>
      <c r="H89">
        <f>PPCL_Spot!T89</f>
        <v>5</v>
      </c>
      <c r="I89">
        <f>Bawana_NG!T89</f>
        <v>69.222791241582314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922.48676180723305</v>
      </c>
      <c r="P89" s="77">
        <v>64.320000000000007</v>
      </c>
      <c r="Q89" s="77">
        <v>20.87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364.51000000000005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-87</v>
      </c>
      <c r="AA89" s="117">
        <f>STOA!J89</f>
        <v>5.39</v>
      </c>
      <c r="AB89" s="117">
        <f>-STOA!P89</f>
        <v>0</v>
      </c>
      <c r="AC89">
        <f t="shared" si="3"/>
        <v>15.06999958968915</v>
      </c>
      <c r="AD89">
        <f t="shared" si="4"/>
        <v>1522.6575566896468</v>
      </c>
      <c r="AE89">
        <f>'IDT-1'!F89</f>
        <v>-258</v>
      </c>
      <c r="AF89" s="26"/>
      <c r="AG89">
        <f t="shared" si="5"/>
        <v>1264.6575566896468</v>
      </c>
      <c r="AI89" s="75">
        <f>PXIL!J89</f>
        <v>0</v>
      </c>
      <c r="AJ89" s="75">
        <f>PXIL!P89</f>
        <v>0</v>
      </c>
      <c r="AK89" s="75">
        <f>RTM_IEX!J89</f>
        <v>106.79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40.18</v>
      </c>
      <c r="F90">
        <f>GT_Spot!T90</f>
        <v>0</v>
      </c>
      <c r="G90">
        <f>PPCL_NG!T90</f>
        <v>25.958003230520731</v>
      </c>
      <c r="H90">
        <f>PPCL_Spot!T90</f>
        <v>5</v>
      </c>
      <c r="I90">
        <f>Bawana_NG!T90</f>
        <v>69.222791241582314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922.55756572483313</v>
      </c>
      <c r="P90" s="77">
        <v>64.320000000000007</v>
      </c>
      <c r="Q90" s="77">
        <v>20.87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364.46000000000004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-43</v>
      </c>
      <c r="AA90" s="117">
        <f>STOA!J90</f>
        <v>5.39</v>
      </c>
      <c r="AB90" s="117">
        <f>-STOA!P90</f>
        <v>0</v>
      </c>
      <c r="AC90">
        <f t="shared" si="3"/>
        <v>14.775113053187438</v>
      </c>
      <c r="AD90">
        <f t="shared" si="4"/>
        <v>1577.8332471437488</v>
      </c>
      <c r="AE90">
        <f>'IDT-1'!F90</f>
        <v>-276</v>
      </c>
      <c r="AF90" s="26"/>
      <c r="AG90">
        <f t="shared" si="5"/>
        <v>1301.8332471437488</v>
      </c>
      <c r="AI90" s="75">
        <f>PXIL!J90</f>
        <v>0</v>
      </c>
      <c r="AJ90" s="75">
        <f>PXIL!P90</f>
        <v>0</v>
      </c>
      <c r="AK90" s="75">
        <f>RTM_IEX!J90</f>
        <v>117.65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40.18</v>
      </c>
      <c r="F91">
        <f>GT_Spot!T91</f>
        <v>0</v>
      </c>
      <c r="G91">
        <f>PPCL_NG!T91</f>
        <v>25.958003230520731</v>
      </c>
      <c r="H91">
        <f>PPCL_Spot!T91</f>
        <v>4.91</v>
      </c>
      <c r="I91">
        <f>Bawana_NG!T91</f>
        <v>70.057219951589232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934.42535574483327</v>
      </c>
      <c r="P91" s="77">
        <v>64.320000000000007</v>
      </c>
      <c r="Q91" s="77">
        <v>20.87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364.35000000000008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-35</v>
      </c>
      <c r="AA91" s="117">
        <f>STOA!J91</f>
        <v>5.67</v>
      </c>
      <c r="AB91" s="117">
        <f>-STOA!P91</f>
        <v>0</v>
      </c>
      <c r="AC91">
        <f t="shared" si="3"/>
        <v>14.805571557833936</v>
      </c>
      <c r="AD91">
        <f t="shared" si="4"/>
        <v>1597.3350073691095</v>
      </c>
      <c r="AE91">
        <f>'IDT-1'!F91</f>
        <v>-273</v>
      </c>
      <c r="AF91" s="26"/>
      <c r="AG91">
        <f t="shared" si="5"/>
        <v>1324.3350073691095</v>
      </c>
      <c r="AI91" s="75">
        <f>PXIL!J91</f>
        <v>0</v>
      </c>
      <c r="AJ91" s="75">
        <f>PXIL!P91</f>
        <v>0</v>
      </c>
      <c r="AK91" s="75">
        <f>RTM_IEX!J91</f>
        <v>116.4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40.18</v>
      </c>
      <c r="F92">
        <f>GT_Spot!T92</f>
        <v>0</v>
      </c>
      <c r="G92">
        <f>PPCL_NG!T92</f>
        <v>25.958003230520731</v>
      </c>
      <c r="H92">
        <f>PPCL_Spot!T92</f>
        <v>5</v>
      </c>
      <c r="I92">
        <f>Bawana_NG!T92</f>
        <v>70.337208840919018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934.59525967274169</v>
      </c>
      <c r="P92" s="77">
        <v>64.320000000000007</v>
      </c>
      <c r="Q92" s="77">
        <v>20.87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364.39000000000004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5.67</v>
      </c>
      <c r="AB92" s="117">
        <f>-STOA!P92</f>
        <v>0</v>
      </c>
      <c r="AC92">
        <f t="shared" si="3"/>
        <v>14.467820151348796</v>
      </c>
      <c r="AD92">
        <f t="shared" si="4"/>
        <v>1629.6026515928324</v>
      </c>
      <c r="AE92">
        <f>'IDT-1'!F92</f>
        <v>-284.98899999999998</v>
      </c>
      <c r="AF92" s="26"/>
      <c r="AG92">
        <f t="shared" si="5"/>
        <v>1344.6136515928324</v>
      </c>
      <c r="AI92" s="75">
        <f>PXIL!J92</f>
        <v>0</v>
      </c>
      <c r="AJ92" s="75">
        <f>PXIL!P92</f>
        <v>0</v>
      </c>
      <c r="AK92" s="75">
        <f>RTM_IEX!J92</f>
        <v>112.75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40.18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70.337208840919018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932.32595057874175</v>
      </c>
      <c r="P93" s="77">
        <v>64.320000000000007</v>
      </c>
      <c r="Q93" s="77">
        <v>20.87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364.39000000000004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5.67</v>
      </c>
      <c r="AB93" s="117">
        <f>-STOA!P93</f>
        <v>0</v>
      </c>
      <c r="AC93">
        <f t="shared" si="3"/>
        <v>14.038227802893017</v>
      </c>
      <c r="AD93">
        <f t="shared" si="4"/>
        <v>1581.2149316167679</v>
      </c>
      <c r="AE93">
        <f>'IDT-1'!F93</f>
        <v>-263.63200000000001</v>
      </c>
      <c r="AF93" s="26"/>
      <c r="AG93">
        <f t="shared" si="5"/>
        <v>1317.5829316167678</v>
      </c>
      <c r="AI93" s="75">
        <f>PXIL!J93</f>
        <v>0</v>
      </c>
      <c r="AJ93" s="75">
        <f>PXIL!P93</f>
        <v>0</v>
      </c>
      <c r="AK93" s="75">
        <f>RTM_IEX!J93</f>
        <v>97.16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40.18</v>
      </c>
      <c r="F94">
        <f>GT_Spot!T94</f>
        <v>0</v>
      </c>
      <c r="G94">
        <f>PPCL_NG!T94</f>
        <v>32.78</v>
      </c>
      <c r="H94">
        <f>PPCL_Spot!T94</f>
        <v>0</v>
      </c>
      <c r="I94">
        <f>Bawana_NG!T94</f>
        <v>70.337208840919018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932.36853810034177</v>
      </c>
      <c r="P94" s="77">
        <v>64.320000000000007</v>
      </c>
      <c r="Q94" s="77">
        <v>20.87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364.39000000000004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5.67</v>
      </c>
      <c r="AB94" s="117">
        <f>-STOA!P94</f>
        <v>0</v>
      </c>
      <c r="AC94">
        <f t="shared" si="3"/>
        <v>14.312194573083096</v>
      </c>
      <c r="AD94">
        <f t="shared" si="4"/>
        <v>1612.0735523681776</v>
      </c>
      <c r="AE94">
        <f>'IDT-1'!F94</f>
        <v>-242.47399999999999</v>
      </c>
      <c r="AF94" s="26"/>
      <c r="AG94">
        <f t="shared" si="5"/>
        <v>1369.5995523681777</v>
      </c>
      <c r="AI94" s="75">
        <f>PXIL!J94</f>
        <v>0</v>
      </c>
      <c r="AJ94" s="75">
        <f>PXIL!P94</f>
        <v>0</v>
      </c>
      <c r="AK94" s="75">
        <f>RTM_IEX!J94</f>
        <v>95.47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40.65</v>
      </c>
      <c r="F95">
        <f>GT_Spot!T95</f>
        <v>0</v>
      </c>
      <c r="G95">
        <f>PPCL_NG!T95</f>
        <v>32.78</v>
      </c>
      <c r="H95">
        <f>PPCL_Spot!T95</f>
        <v>0</v>
      </c>
      <c r="I95">
        <f>Bawana_NG!T95</f>
        <v>70.337208840919018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908.80974663574671</v>
      </c>
      <c r="P95" s="77">
        <v>64.320000000000007</v>
      </c>
      <c r="Q95" s="77">
        <v>20.87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363.96000000000004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5.76</v>
      </c>
      <c r="AB95" s="117">
        <f>-STOA!P95</f>
        <v>0</v>
      </c>
      <c r="AC95">
        <f t="shared" si="3"/>
        <v>14.035533208194657</v>
      </c>
      <c r="AD95">
        <f t="shared" si="4"/>
        <v>1580.9114222684709</v>
      </c>
      <c r="AE95">
        <f>'IDT-1'!F95</f>
        <v>-213.71</v>
      </c>
      <c r="AF95" s="26"/>
      <c r="AG95">
        <f t="shared" si="5"/>
        <v>1367.2014222684709</v>
      </c>
      <c r="AI95" s="75">
        <f>PXIL!J95</f>
        <v>0</v>
      </c>
      <c r="AJ95" s="75">
        <f>PXIL!P95</f>
        <v>0</v>
      </c>
      <c r="AK95" s="75">
        <f>RTM_IEX!J95</f>
        <v>87.46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40.65</v>
      </c>
      <c r="F96">
        <f>GT_Spot!T96</f>
        <v>0</v>
      </c>
      <c r="G96">
        <f>PPCL_NG!T96</f>
        <v>32.78</v>
      </c>
      <c r="H96">
        <f>PPCL_Spot!T96</f>
        <v>0</v>
      </c>
      <c r="I96">
        <f>Bawana_NG!T96</f>
        <v>70.337208840919018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899.9412445988238</v>
      </c>
      <c r="P96" s="77">
        <v>64.320000000000007</v>
      </c>
      <c r="Q96" s="77">
        <v>20.87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363.88000000000005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5.76</v>
      </c>
      <c r="AB96" s="117">
        <f>-STOA!P96</f>
        <v>0</v>
      </c>
      <c r="AC96">
        <f t="shared" si="3"/>
        <v>13.955730390269736</v>
      </c>
      <c r="AD96">
        <f t="shared" si="4"/>
        <v>1571.9227230494728</v>
      </c>
      <c r="AE96">
        <f>'IDT-1'!F96</f>
        <v>-206.02099999999999</v>
      </c>
      <c r="AF96" s="26"/>
      <c r="AG96">
        <f t="shared" si="5"/>
        <v>1365.9017230494728</v>
      </c>
      <c r="AI96" s="75">
        <f>PXIL!J96</f>
        <v>0</v>
      </c>
      <c r="AJ96" s="75">
        <f>PXIL!P96</f>
        <v>0</v>
      </c>
      <c r="AK96" s="75">
        <f>RTM_IEX!J96</f>
        <v>87.34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40.65</v>
      </c>
      <c r="F97">
        <f>GT_Spot!T97</f>
        <v>0</v>
      </c>
      <c r="G97">
        <f>PPCL_NG!T97</f>
        <v>32.78</v>
      </c>
      <c r="H97">
        <f>PPCL_Spot!T97</f>
        <v>0</v>
      </c>
      <c r="I97">
        <f>Bawana_NG!T97</f>
        <v>70.14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887.33327210824893</v>
      </c>
      <c r="P97" s="77">
        <v>64.320000000000007</v>
      </c>
      <c r="Q97" s="77">
        <v>20.87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364.33000000000004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5.76</v>
      </c>
      <c r="AB97" s="117">
        <f>-STOA!P97</f>
        <v>0</v>
      </c>
      <c r="AC97">
        <f t="shared" si="3"/>
        <v>13.941604794552591</v>
      </c>
      <c r="AD97">
        <f t="shared" si="4"/>
        <v>1570.3316673136962</v>
      </c>
      <c r="AE97">
        <f>'IDT-1'!F97</f>
        <v>-209.99299999999999</v>
      </c>
      <c r="AF97" s="26"/>
      <c r="AG97">
        <f t="shared" si="5"/>
        <v>1360.3386673136963</v>
      </c>
      <c r="AI97" s="75">
        <f>PXIL!J97</f>
        <v>0</v>
      </c>
      <c r="AJ97" s="75">
        <f>PXIL!P97</f>
        <v>0</v>
      </c>
      <c r="AK97" s="75">
        <f>RTM_IEX!J97</f>
        <v>98.09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40.65</v>
      </c>
      <c r="F98">
        <f>GT_Spot!T98</f>
        <v>0</v>
      </c>
      <c r="G98">
        <f>PPCL_NG!T98</f>
        <v>32.78</v>
      </c>
      <c r="H98">
        <f>PPCL_Spot!T98</f>
        <v>0</v>
      </c>
      <c r="I98">
        <f>Bawana_NG!T98</f>
        <v>70.397206460061113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882.42248772584901</v>
      </c>
      <c r="P98" s="77">
        <v>64.320000000000007</v>
      </c>
      <c r="Q98" s="77">
        <v>20.87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364.97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5.76</v>
      </c>
      <c r="AB98" s="117">
        <f>-STOA!P98</f>
        <v>0</v>
      </c>
      <c r="AC98">
        <f t="shared" si="3"/>
        <v>13.875309308836009</v>
      </c>
      <c r="AD98">
        <f t="shared" si="4"/>
        <v>1562.8643848770739</v>
      </c>
      <c r="AE98">
        <f>'IDT-1'!F98</f>
        <v>-220.81</v>
      </c>
      <c r="AF98" s="26"/>
      <c r="AG98">
        <f t="shared" si="5"/>
        <v>1342.054384877074</v>
      </c>
      <c r="AI98" s="75">
        <f>PXIL!J98</f>
        <v>0</v>
      </c>
      <c r="AJ98" s="75">
        <f>PXIL!P98</f>
        <v>0</v>
      </c>
      <c r="AK98" s="75">
        <f>RTM_IEX!J98</f>
        <v>94.57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0.39280232400750126</v>
      </c>
      <c r="F99">
        <f t="shared" si="6"/>
        <v>0</v>
      </c>
      <c r="G99">
        <f t="shared" si="6"/>
        <v>0.60886601453734279</v>
      </c>
      <c r="H99">
        <f t="shared" si="6"/>
        <v>0.13113194884606863</v>
      </c>
      <c r="I99">
        <f t="shared" si="6"/>
        <v>1.6327916335104711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21.414131011943898</v>
      </c>
      <c r="P99" s="77">
        <f t="shared" si="6"/>
        <v>1.6830909175709097</v>
      </c>
      <c r="Q99" s="77">
        <f t="shared" si="6"/>
        <v>0.50087999999999877</v>
      </c>
      <c r="R99" s="80">
        <f>SUM(R3:R98)/4000</f>
        <v>0.18628990260161005</v>
      </c>
      <c r="S99" s="80">
        <f t="shared" si="6"/>
        <v>0</v>
      </c>
      <c r="T99" s="78">
        <f t="shared" si="6"/>
        <v>0.64615749999999994</v>
      </c>
      <c r="U99" s="78">
        <f t="shared" si="6"/>
        <v>9.7918100000000017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-5.8452225000000011</v>
      </c>
      <c r="AA99" s="117">
        <f t="shared" si="6"/>
        <v>0.12058999999999997</v>
      </c>
      <c r="AB99" s="117">
        <f t="shared" si="6"/>
        <v>0</v>
      </c>
      <c r="AC99">
        <f t="shared" si="6"/>
        <v>0.40312227129935729</v>
      </c>
      <c r="AD99">
        <f t="shared" si="6"/>
        <v>32.899508981718441</v>
      </c>
      <c r="AE99">
        <f t="shared" si="6"/>
        <v>-2.0337732499999999</v>
      </c>
      <c r="AG99">
        <f t="shared" si="6"/>
        <v>30.865735731718431</v>
      </c>
      <c r="AI99">
        <f t="shared" si="6"/>
        <v>0</v>
      </c>
      <c r="AJ99">
        <f t="shared" si="6"/>
        <v>0</v>
      </c>
      <c r="AK99">
        <f t="shared" si="6"/>
        <v>2.4198124999999986</v>
      </c>
      <c r="AL99">
        <f t="shared" si="6"/>
        <v>-0.3805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44658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GT_NG!S3</f>
        <v>2.1105627945661216</v>
      </c>
      <c r="F3">
        <f>GT_Spot!S3</f>
        <v>0</v>
      </c>
      <c r="G3">
        <f>PPCL_NG!S3</f>
        <v>39.39</v>
      </c>
      <c r="H3">
        <f>PPCL_Spot!S3</f>
        <v>0</v>
      </c>
      <c r="I3">
        <f>Bawana_NG!S3</f>
        <v>28.55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17.490000000000002</v>
      </c>
      <c r="AB3" s="117">
        <f>-STOA!Q3</f>
        <v>0</v>
      </c>
      <c r="AC3">
        <f>SUMIF(B3:AB3,"&gt;0")*$AC$2-SUMIF(B3:AB3,"&lt;0")*($AC$2/(1-$AC$2))+SUMIF(AI3:AR3,"&gt;0")*$AC$2-SUMIF(AI3:AR3,"&lt;0")*($AC$2/(1-$AC$2))</f>
        <v>0.77035695259218184</v>
      </c>
      <c r="AD3">
        <f>SUM(B3:AB3,AI3:AR3)-AC3</f>
        <v>86.770205841973933</v>
      </c>
      <c r="AE3">
        <f>'IDT-1'!E3</f>
        <v>0</v>
      </c>
      <c r="AF3" s="26"/>
      <c r="AG3">
        <f>SUM(AD3:AF3)</f>
        <v>86.770205841973933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2.1105627945661216</v>
      </c>
      <c r="F4">
        <f>GT_Spot!S4</f>
        <v>0</v>
      </c>
      <c r="G4">
        <f>PPCL_NG!S4</f>
        <v>39.39</v>
      </c>
      <c r="H4">
        <f>PPCL_Spot!S4</f>
        <v>0</v>
      </c>
      <c r="I4">
        <f>Bawana_NG!S4</f>
        <v>28.55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17.490000000000002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0.77035695259218184</v>
      </c>
      <c r="AD4">
        <f t="shared" ref="AD4:AD67" si="1">SUM(B4:AB4,AI4:AR4)-AC4</f>
        <v>86.770205841973933</v>
      </c>
      <c r="AE4">
        <f>'IDT-1'!E4</f>
        <v>0</v>
      </c>
      <c r="AF4" s="26"/>
      <c r="AG4">
        <f t="shared" ref="AG4:AG67" si="2">SUM(AD4:AF4)</f>
        <v>86.770205841973933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2.1105627945661216</v>
      </c>
      <c r="F5">
        <f>GT_Spot!S5</f>
        <v>0</v>
      </c>
      <c r="G5">
        <f>PPCL_NG!S5</f>
        <v>39.39</v>
      </c>
      <c r="H5">
        <f>PPCL_Spot!S5</f>
        <v>1.67</v>
      </c>
      <c r="I5">
        <f>Bawana_NG!S5</f>
        <v>28.55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17.490000000000002</v>
      </c>
      <c r="AB5" s="117">
        <f>-STOA!Q5</f>
        <v>0</v>
      </c>
      <c r="AC5">
        <f t="shared" si="0"/>
        <v>0.785052952592182</v>
      </c>
      <c r="AD5">
        <f t="shared" si="1"/>
        <v>88.425509841973948</v>
      </c>
      <c r="AE5">
        <f>'IDT-1'!E5</f>
        <v>0</v>
      </c>
      <c r="AF5" s="26"/>
      <c r="AG5">
        <f t="shared" si="2"/>
        <v>88.425509841973948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2.1105627945661216</v>
      </c>
      <c r="F6">
        <f>GT_Spot!S6</f>
        <v>0</v>
      </c>
      <c r="G6">
        <f>PPCL_NG!S6</f>
        <v>39.39</v>
      </c>
      <c r="H6">
        <f>PPCL_Spot!S6</f>
        <v>1.67</v>
      </c>
      <c r="I6">
        <f>Bawana_NG!S6</f>
        <v>28.55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17.490000000000002</v>
      </c>
      <c r="AB6" s="117">
        <f>-STOA!Q6</f>
        <v>0</v>
      </c>
      <c r="AC6">
        <f t="shared" si="0"/>
        <v>0.785052952592182</v>
      </c>
      <c r="AD6">
        <f t="shared" si="1"/>
        <v>88.425509841973948</v>
      </c>
      <c r="AE6">
        <f>'IDT-1'!E6</f>
        <v>0</v>
      </c>
      <c r="AF6" s="26"/>
      <c r="AG6">
        <f t="shared" si="2"/>
        <v>88.425509841973948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2.1105627945661216</v>
      </c>
      <c r="F7">
        <f>GT_Spot!S7</f>
        <v>0</v>
      </c>
      <c r="G7">
        <f>PPCL_NG!S7</f>
        <v>39.39</v>
      </c>
      <c r="H7">
        <f>PPCL_Spot!S7</f>
        <v>0</v>
      </c>
      <c r="I7">
        <f>Bawana_NG!S7</f>
        <v>28.55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19.440000000000001</v>
      </c>
      <c r="Z7" s="75">
        <f>IEX!Q7</f>
        <v>0</v>
      </c>
      <c r="AA7" s="117">
        <f>STOA!K7</f>
        <v>12.629999999999999</v>
      </c>
      <c r="AB7" s="117">
        <f>-STOA!Q7</f>
        <v>0</v>
      </c>
      <c r="AC7">
        <f t="shared" si="0"/>
        <v>0.89866095259218182</v>
      </c>
      <c r="AD7">
        <f t="shared" si="1"/>
        <v>101.22190184197393</v>
      </c>
      <c r="AE7">
        <f>'IDT-1'!E7</f>
        <v>0</v>
      </c>
      <c r="AF7" s="26"/>
      <c r="AG7">
        <f t="shared" si="2"/>
        <v>101.22190184197393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2.1105627945661216</v>
      </c>
      <c r="F8">
        <f>GT_Spot!S8</f>
        <v>0</v>
      </c>
      <c r="G8">
        <f>PPCL_NG!S8</f>
        <v>39.39</v>
      </c>
      <c r="H8">
        <f>PPCL_Spot!S8</f>
        <v>0</v>
      </c>
      <c r="I8">
        <f>Bawana_NG!S8</f>
        <v>28.639999999999997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12.629999999999999</v>
      </c>
      <c r="AB8" s="117">
        <f>-STOA!Q8</f>
        <v>0</v>
      </c>
      <c r="AC8">
        <f t="shared" si="0"/>
        <v>0.72838095259218183</v>
      </c>
      <c r="AD8">
        <f t="shared" si="1"/>
        <v>82.042181841973942</v>
      </c>
      <c r="AE8">
        <f>'IDT-1'!E8</f>
        <v>0</v>
      </c>
      <c r="AF8" s="26"/>
      <c r="AG8">
        <f t="shared" si="2"/>
        <v>82.042181841973942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1.6856591285162712</v>
      </c>
      <c r="F9">
        <f>GT_Spot!S9</f>
        <v>0</v>
      </c>
      <c r="G9">
        <f>PPCL_NG!S9</f>
        <v>39.39</v>
      </c>
      <c r="H9">
        <f>PPCL_Spot!S9</f>
        <v>0</v>
      </c>
      <c r="I9">
        <f>Bawana_NG!S9</f>
        <v>28.55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12.629999999999999</v>
      </c>
      <c r="AB9" s="117">
        <f>-STOA!Q9</f>
        <v>0</v>
      </c>
      <c r="AC9">
        <f t="shared" si="0"/>
        <v>0.72384980033094326</v>
      </c>
      <c r="AD9">
        <f t="shared" si="1"/>
        <v>81.531809328185332</v>
      </c>
      <c r="AE9">
        <f>'IDT-1'!E9</f>
        <v>0</v>
      </c>
      <c r="AF9" s="26"/>
      <c r="AG9">
        <f t="shared" si="2"/>
        <v>81.531809328185332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1.6856591285162712</v>
      </c>
      <c r="F10">
        <f>GT_Spot!S10</f>
        <v>0</v>
      </c>
      <c r="G10">
        <f>PPCL_NG!S10</f>
        <v>39.39</v>
      </c>
      <c r="H10">
        <f>PPCL_Spot!S10</f>
        <v>0</v>
      </c>
      <c r="I10">
        <f>Bawana_NG!S10</f>
        <v>28.551262017937042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12.629999999999999</v>
      </c>
      <c r="AB10" s="117">
        <f>-STOA!Q10</f>
        <v>0</v>
      </c>
      <c r="AC10">
        <f t="shared" si="0"/>
        <v>0.72386090608878917</v>
      </c>
      <c r="AD10">
        <f t="shared" si="1"/>
        <v>81.53306024036452</v>
      </c>
      <c r="AE10">
        <f>'IDT-1'!E10</f>
        <v>0</v>
      </c>
      <c r="AF10" s="26"/>
      <c r="AG10">
        <f t="shared" si="2"/>
        <v>81.53306024036452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1.6856591285162712</v>
      </c>
      <c r="F11">
        <f>GT_Spot!S11</f>
        <v>0</v>
      </c>
      <c r="G11">
        <f>PPCL_NG!S11</f>
        <v>39.39</v>
      </c>
      <c r="H11">
        <f>PPCL_Spot!S11</f>
        <v>0</v>
      </c>
      <c r="I11">
        <f>Bawana_NG!S11</f>
        <v>28.551262017937042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12.629999999999999</v>
      </c>
      <c r="AB11" s="117">
        <f>-STOA!Q11</f>
        <v>0</v>
      </c>
      <c r="AC11">
        <f t="shared" si="0"/>
        <v>0.72386090608878917</v>
      </c>
      <c r="AD11">
        <f t="shared" si="1"/>
        <v>81.53306024036452</v>
      </c>
      <c r="AE11">
        <f>'IDT-1'!E11</f>
        <v>0</v>
      </c>
      <c r="AF11" s="26"/>
      <c r="AG11">
        <f t="shared" si="2"/>
        <v>81.53306024036452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1.6856591285162712</v>
      </c>
      <c r="F12">
        <f>GT_Spot!S12</f>
        <v>0</v>
      </c>
      <c r="G12">
        <f>PPCL_NG!S12</f>
        <v>39.39</v>
      </c>
      <c r="H12">
        <f>PPCL_Spot!S12</f>
        <v>0</v>
      </c>
      <c r="I12">
        <f>Bawana_NG!S12</f>
        <v>28.551262017937042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25.49</v>
      </c>
      <c r="Z12" s="75">
        <f>IEX!Q12</f>
        <v>0</v>
      </c>
      <c r="AA12" s="117">
        <f>STOA!K12</f>
        <v>12.629999999999999</v>
      </c>
      <c r="AB12" s="117">
        <f>-STOA!Q12</f>
        <v>0</v>
      </c>
      <c r="AC12">
        <f t="shared" si="0"/>
        <v>0.94817290608878912</v>
      </c>
      <c r="AD12">
        <f t="shared" si="1"/>
        <v>106.79874824036452</v>
      </c>
      <c r="AE12">
        <f>'IDT-1'!E12</f>
        <v>0</v>
      </c>
      <c r="AF12" s="26"/>
      <c r="AG12">
        <f t="shared" si="2"/>
        <v>106.79874824036452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1.6856591285162712</v>
      </c>
      <c r="F13">
        <f>GT_Spot!S13</f>
        <v>0</v>
      </c>
      <c r="G13">
        <f>PPCL_NG!S13</f>
        <v>39.39</v>
      </c>
      <c r="H13">
        <f>PPCL_Spot!S13</f>
        <v>0</v>
      </c>
      <c r="I13">
        <f>Bawana_NG!S13</f>
        <v>28.55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12.629999999999999</v>
      </c>
      <c r="AB13" s="117">
        <f>-STOA!Q13</f>
        <v>0</v>
      </c>
      <c r="AC13">
        <f t="shared" si="0"/>
        <v>0.72384980033094326</v>
      </c>
      <c r="AD13">
        <f t="shared" si="1"/>
        <v>81.531809328185332</v>
      </c>
      <c r="AE13">
        <f>'IDT-1'!E13</f>
        <v>0</v>
      </c>
      <c r="AF13" s="26"/>
      <c r="AG13">
        <f t="shared" si="2"/>
        <v>81.531809328185332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1.6856591285162712</v>
      </c>
      <c r="F14">
        <f>GT_Spot!S14</f>
        <v>0</v>
      </c>
      <c r="G14">
        <f>PPCL_NG!S14</f>
        <v>39.39</v>
      </c>
      <c r="H14">
        <f>PPCL_Spot!S14</f>
        <v>0</v>
      </c>
      <c r="I14">
        <f>Bawana_NG!S14</f>
        <v>28.73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12.629999999999999</v>
      </c>
      <c r="AB14" s="117">
        <f>-STOA!Q14</f>
        <v>0</v>
      </c>
      <c r="AC14">
        <f t="shared" si="0"/>
        <v>0.72543380033094318</v>
      </c>
      <c r="AD14">
        <f t="shared" si="1"/>
        <v>81.710225328185317</v>
      </c>
      <c r="AE14">
        <f>'IDT-1'!E14</f>
        <v>0</v>
      </c>
      <c r="AF14" s="26"/>
      <c r="AG14">
        <f t="shared" si="2"/>
        <v>81.710225328185317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2.1105627945661216</v>
      </c>
      <c r="F15">
        <f>GT_Spot!S15</f>
        <v>0</v>
      </c>
      <c r="G15">
        <f>PPCL_NG!S15</f>
        <v>39.39</v>
      </c>
      <c r="H15">
        <f>PPCL_Spot!S15</f>
        <v>0</v>
      </c>
      <c r="I15">
        <f>Bawana_NG!S15</f>
        <v>28.551262017937042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7.77</v>
      </c>
      <c r="AB15" s="117">
        <f>-STOA!Q15</f>
        <v>0</v>
      </c>
      <c r="AC15">
        <f t="shared" si="0"/>
        <v>0.68483205835002781</v>
      </c>
      <c r="AD15">
        <f t="shared" si="1"/>
        <v>77.136992754153127</v>
      </c>
      <c r="AE15">
        <f>'IDT-1'!E15</f>
        <v>0</v>
      </c>
      <c r="AF15" s="26"/>
      <c r="AG15">
        <f t="shared" si="2"/>
        <v>77.136992754153127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2.1105627945661216</v>
      </c>
      <c r="F16">
        <f>GT_Spot!S16</f>
        <v>0</v>
      </c>
      <c r="G16">
        <f>PPCL_NG!S16</f>
        <v>39.39</v>
      </c>
      <c r="H16">
        <f>PPCL_Spot!S16</f>
        <v>0</v>
      </c>
      <c r="I16">
        <f>Bawana_NG!S16</f>
        <v>28.639999999999997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7.77</v>
      </c>
      <c r="AB16" s="117">
        <f>-STOA!Q16</f>
        <v>0</v>
      </c>
      <c r="AC16">
        <f t="shared" si="0"/>
        <v>0.68561295259218191</v>
      </c>
      <c r="AD16">
        <f t="shared" si="1"/>
        <v>77.224949841973938</v>
      </c>
      <c r="AE16">
        <f>'IDT-1'!E16</f>
        <v>0</v>
      </c>
      <c r="AF16" s="26"/>
      <c r="AG16">
        <f t="shared" si="2"/>
        <v>77.224949841973938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2.1105627945661216</v>
      </c>
      <c r="F17">
        <f>GT_Spot!S17</f>
        <v>0</v>
      </c>
      <c r="G17">
        <f>PPCL_NG!S17</f>
        <v>39.39</v>
      </c>
      <c r="H17">
        <f>PPCL_Spot!S17</f>
        <v>0</v>
      </c>
      <c r="I17">
        <f>Bawana_NG!S17</f>
        <v>28.639999999999997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29.15</v>
      </c>
      <c r="Z17" s="75">
        <f>IEX!Q17</f>
        <v>0</v>
      </c>
      <c r="AA17" s="117">
        <f>STOA!K17</f>
        <v>7.77</v>
      </c>
      <c r="AB17" s="117">
        <f>-STOA!Q17</f>
        <v>0</v>
      </c>
      <c r="AC17">
        <f t="shared" si="0"/>
        <v>0.94213295259218177</v>
      </c>
      <c r="AD17">
        <f t="shared" si="1"/>
        <v>106.11842984197393</v>
      </c>
      <c r="AE17">
        <f>'IDT-1'!E17</f>
        <v>0</v>
      </c>
      <c r="AF17" s="26"/>
      <c r="AG17">
        <f t="shared" si="2"/>
        <v>106.11842984197393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2.1105627945661216</v>
      </c>
      <c r="F18">
        <f>GT_Spot!S18</f>
        <v>0</v>
      </c>
      <c r="G18">
        <f>PPCL_NG!S18</f>
        <v>39.39</v>
      </c>
      <c r="H18">
        <f>PPCL_Spot!S18</f>
        <v>0</v>
      </c>
      <c r="I18">
        <f>Bawana_NG!S18</f>
        <v>28.551262017937042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7.77</v>
      </c>
      <c r="AB18" s="117">
        <f>-STOA!Q18</f>
        <v>0</v>
      </c>
      <c r="AC18">
        <f t="shared" si="0"/>
        <v>0.68483205835002781</v>
      </c>
      <c r="AD18">
        <f t="shared" si="1"/>
        <v>77.136992754153127</v>
      </c>
      <c r="AE18">
        <f>'IDT-1'!E18</f>
        <v>0</v>
      </c>
      <c r="AF18" s="26"/>
      <c r="AG18">
        <f t="shared" si="2"/>
        <v>77.136992754153127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2.1105627945661216</v>
      </c>
      <c r="F19">
        <f>GT_Spot!S19</f>
        <v>0</v>
      </c>
      <c r="G19">
        <f>PPCL_NG!S19</f>
        <v>39.39</v>
      </c>
      <c r="H19">
        <f>PPCL_Spot!S19</f>
        <v>0</v>
      </c>
      <c r="I19">
        <f>Bawana_NG!S19</f>
        <v>28.55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7.77</v>
      </c>
      <c r="AB19" s="117">
        <f>-STOA!Q19</f>
        <v>0</v>
      </c>
      <c r="AC19">
        <f t="shared" si="0"/>
        <v>0.6848209525921819</v>
      </c>
      <c r="AD19">
        <f t="shared" si="1"/>
        <v>77.135741841973939</v>
      </c>
      <c r="AE19">
        <f>'IDT-1'!E19</f>
        <v>0</v>
      </c>
      <c r="AF19" s="26"/>
      <c r="AG19">
        <f t="shared" si="2"/>
        <v>77.135741841973939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2.1105627945661216</v>
      </c>
      <c r="F20">
        <f>GT_Spot!S20</f>
        <v>0</v>
      </c>
      <c r="G20">
        <f>PPCL_NG!S20</f>
        <v>39.39</v>
      </c>
      <c r="H20">
        <f>PPCL_Spot!S20</f>
        <v>0</v>
      </c>
      <c r="I20">
        <f>Bawana_NG!S20</f>
        <v>28.73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7.77</v>
      </c>
      <c r="AB20" s="117">
        <f>-STOA!Q20</f>
        <v>0</v>
      </c>
      <c r="AC20">
        <f t="shared" si="0"/>
        <v>0.68640495259218193</v>
      </c>
      <c r="AD20">
        <f t="shared" si="1"/>
        <v>77.314157841973937</v>
      </c>
      <c r="AE20">
        <f>'IDT-1'!E20</f>
        <v>0</v>
      </c>
      <c r="AF20" s="26"/>
      <c r="AG20">
        <f t="shared" si="2"/>
        <v>77.314157841973937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2.0569337399500971</v>
      </c>
      <c r="F21">
        <f>GT_Spot!S21</f>
        <v>0</v>
      </c>
      <c r="G21">
        <f>PPCL_NG!S21</f>
        <v>39.39</v>
      </c>
      <c r="H21">
        <f>PPCL_Spot!S21</f>
        <v>0</v>
      </c>
      <c r="I21">
        <f>Bawana_NG!S21</f>
        <v>28.551262017937042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7.77</v>
      </c>
      <c r="AB21" s="117">
        <f>-STOA!Q21</f>
        <v>0</v>
      </c>
      <c r="AC21">
        <f t="shared" si="0"/>
        <v>0.68436012266940693</v>
      </c>
      <c r="AD21">
        <f t="shared" si="1"/>
        <v>77.083835635217739</v>
      </c>
      <c r="AE21">
        <f>'IDT-1'!E21</f>
        <v>0</v>
      </c>
      <c r="AF21" s="26"/>
      <c r="AG21">
        <f t="shared" si="2"/>
        <v>77.083835635217739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2.1105627945661216</v>
      </c>
      <c r="F22">
        <f>GT_Spot!S22</f>
        <v>0</v>
      </c>
      <c r="G22">
        <f>PPCL_NG!S22</f>
        <v>39.39</v>
      </c>
      <c r="H22">
        <f>PPCL_Spot!S22</f>
        <v>0</v>
      </c>
      <c r="I22">
        <f>Bawana_NG!S22</f>
        <v>28.551262017937042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29.15</v>
      </c>
      <c r="Z22" s="75">
        <f>IEX!Q22</f>
        <v>0</v>
      </c>
      <c r="AA22" s="117">
        <f>STOA!K22</f>
        <v>7.77</v>
      </c>
      <c r="AB22" s="117">
        <f>-STOA!Q22</f>
        <v>0</v>
      </c>
      <c r="AC22">
        <f t="shared" si="0"/>
        <v>0.94135205835002789</v>
      </c>
      <c r="AD22">
        <f t="shared" si="1"/>
        <v>106.03047275415312</v>
      </c>
      <c r="AE22">
        <f>'IDT-1'!E22</f>
        <v>0</v>
      </c>
      <c r="AF22" s="26"/>
      <c r="AG22">
        <f t="shared" si="2"/>
        <v>106.03047275415312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2.1105627945661216</v>
      </c>
      <c r="F23">
        <f>GT_Spot!S23</f>
        <v>0</v>
      </c>
      <c r="G23">
        <f>PPCL_NG!S23</f>
        <v>39.39</v>
      </c>
      <c r="H23">
        <f>PPCL_Spot!S23</f>
        <v>0</v>
      </c>
      <c r="I23">
        <f>Bawana_NG!S23</f>
        <v>28.55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7.77</v>
      </c>
      <c r="AB23" s="117">
        <f>-STOA!Q23</f>
        <v>0</v>
      </c>
      <c r="AC23">
        <f t="shared" si="0"/>
        <v>0.6848209525921819</v>
      </c>
      <c r="AD23">
        <f t="shared" si="1"/>
        <v>77.135741841973939</v>
      </c>
      <c r="AE23">
        <f>'IDT-1'!E23</f>
        <v>0</v>
      </c>
      <c r="AF23" s="26"/>
      <c r="AG23">
        <f t="shared" si="2"/>
        <v>77.135741841973939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2.1105627945661216</v>
      </c>
      <c r="F24">
        <f>GT_Spot!S24</f>
        <v>0</v>
      </c>
      <c r="G24">
        <f>PPCL_NG!S24</f>
        <v>39.39</v>
      </c>
      <c r="H24">
        <f>PPCL_Spot!S24</f>
        <v>0</v>
      </c>
      <c r="I24">
        <f>Bawana_NG!S24</f>
        <v>28.55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7.77</v>
      </c>
      <c r="AB24" s="117">
        <f>-STOA!Q24</f>
        <v>0</v>
      </c>
      <c r="AC24">
        <f t="shared" si="0"/>
        <v>0.6848209525921819</v>
      </c>
      <c r="AD24">
        <f t="shared" si="1"/>
        <v>77.135741841973939</v>
      </c>
      <c r="AE24">
        <f>'IDT-1'!E24</f>
        <v>0</v>
      </c>
      <c r="AF24" s="26"/>
      <c r="AG24">
        <f t="shared" si="2"/>
        <v>77.135741841973939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2.1105627945661216</v>
      </c>
      <c r="F25">
        <f>GT_Spot!S25</f>
        <v>0</v>
      </c>
      <c r="G25">
        <f>PPCL_NG!S25</f>
        <v>39.39</v>
      </c>
      <c r="H25">
        <f>PPCL_Spot!S25</f>
        <v>0</v>
      </c>
      <c r="I25">
        <f>Bawana_NG!S25</f>
        <v>28.55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7.77</v>
      </c>
      <c r="AB25" s="117">
        <f>-STOA!Q25</f>
        <v>0</v>
      </c>
      <c r="AC25">
        <f t="shared" si="0"/>
        <v>0.6848209525921819</v>
      </c>
      <c r="AD25">
        <f t="shared" si="1"/>
        <v>77.135741841973939</v>
      </c>
      <c r="AE25">
        <f>'IDT-1'!E25</f>
        <v>0</v>
      </c>
      <c r="AF25" s="26"/>
      <c r="AG25">
        <f t="shared" si="2"/>
        <v>77.135741841973939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2.1105627945661216</v>
      </c>
      <c r="F26">
        <f>GT_Spot!S26</f>
        <v>0</v>
      </c>
      <c r="G26">
        <f>PPCL_NG!S26</f>
        <v>39.39</v>
      </c>
      <c r="H26">
        <f>PPCL_Spot!S26</f>
        <v>0</v>
      </c>
      <c r="I26">
        <f>Bawana_NG!S26</f>
        <v>28.55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7.77</v>
      </c>
      <c r="AB26" s="117">
        <f>-STOA!Q26</f>
        <v>0</v>
      </c>
      <c r="AC26">
        <f t="shared" si="0"/>
        <v>0.6848209525921819</v>
      </c>
      <c r="AD26">
        <f t="shared" si="1"/>
        <v>77.135741841973939</v>
      </c>
      <c r="AE26">
        <f>'IDT-1'!E26</f>
        <v>0</v>
      </c>
      <c r="AF26" s="26"/>
      <c r="AG26">
        <f t="shared" si="2"/>
        <v>77.135741841973939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2.1105627945661216</v>
      </c>
      <c r="F27">
        <f>GT_Spot!S27</f>
        <v>0</v>
      </c>
      <c r="G27">
        <f>PPCL_NG!S27</f>
        <v>39.39</v>
      </c>
      <c r="H27">
        <f>PPCL_Spot!S27</f>
        <v>0</v>
      </c>
      <c r="I27">
        <f>Bawana_NG!S27</f>
        <v>28.55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29.15</v>
      </c>
      <c r="Z27" s="75">
        <f>IEX!Q27</f>
        <v>0</v>
      </c>
      <c r="AA27" s="117">
        <f>STOA!K27</f>
        <v>7.77</v>
      </c>
      <c r="AB27" s="117">
        <f>-STOA!Q27</f>
        <v>0</v>
      </c>
      <c r="AC27">
        <f t="shared" si="0"/>
        <v>0.94134095259218176</v>
      </c>
      <c r="AD27">
        <f t="shared" si="1"/>
        <v>106.02922184197392</v>
      </c>
      <c r="AE27">
        <f>'IDT-1'!E27</f>
        <v>0</v>
      </c>
      <c r="AF27" s="26"/>
      <c r="AG27">
        <f t="shared" si="2"/>
        <v>106.02922184197392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2.1105627945661216</v>
      </c>
      <c r="F28">
        <f>GT_Spot!S28</f>
        <v>0</v>
      </c>
      <c r="G28">
        <f>PPCL_NG!S28</f>
        <v>39.39</v>
      </c>
      <c r="H28">
        <f>PPCL_Spot!S28</f>
        <v>0</v>
      </c>
      <c r="I28">
        <f>Bawana_NG!S28</f>
        <v>28.55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7.77</v>
      </c>
      <c r="AB28" s="117">
        <f>-STOA!Q28</f>
        <v>0</v>
      </c>
      <c r="AC28">
        <f t="shared" si="0"/>
        <v>0.6848209525921819</v>
      </c>
      <c r="AD28">
        <f t="shared" si="1"/>
        <v>77.135741841973939</v>
      </c>
      <c r="AE28">
        <f>'IDT-1'!E28</f>
        <v>0</v>
      </c>
      <c r="AF28" s="26"/>
      <c r="AG28">
        <f t="shared" si="2"/>
        <v>77.135741841973939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2.1105627945661216</v>
      </c>
      <c r="F29">
        <f>GT_Spot!S29</f>
        <v>0</v>
      </c>
      <c r="G29">
        <f>PPCL_NG!S29</f>
        <v>39.39</v>
      </c>
      <c r="H29">
        <f>PPCL_Spot!S29</f>
        <v>0</v>
      </c>
      <c r="I29">
        <f>Bawana_NG!S29</f>
        <v>28.55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7.77</v>
      </c>
      <c r="AB29" s="117">
        <f>-STOA!Q29</f>
        <v>0</v>
      </c>
      <c r="AC29">
        <f t="shared" si="0"/>
        <v>0.6848209525921819</v>
      </c>
      <c r="AD29">
        <f t="shared" si="1"/>
        <v>77.135741841973939</v>
      </c>
      <c r="AE29">
        <f>'IDT-1'!E29</f>
        <v>0</v>
      </c>
      <c r="AF29" s="26"/>
      <c r="AG29">
        <f t="shared" si="2"/>
        <v>77.135741841973939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2.1105627945661216</v>
      </c>
      <c r="F30">
        <f>GT_Spot!S30</f>
        <v>0</v>
      </c>
      <c r="G30">
        <f>PPCL_NG!S30</f>
        <v>39.39</v>
      </c>
      <c r="H30">
        <f>PPCL_Spot!S30</f>
        <v>0</v>
      </c>
      <c r="I30">
        <f>Bawana_NG!S30</f>
        <v>28.55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7.77</v>
      </c>
      <c r="AB30" s="117">
        <f>-STOA!Q30</f>
        <v>0</v>
      </c>
      <c r="AC30">
        <f t="shared" si="0"/>
        <v>0.6848209525921819</v>
      </c>
      <c r="AD30">
        <f t="shared" si="1"/>
        <v>77.135741841973939</v>
      </c>
      <c r="AE30">
        <f>'IDT-1'!E30</f>
        <v>0</v>
      </c>
      <c r="AF30" s="26"/>
      <c r="AG30">
        <f t="shared" si="2"/>
        <v>77.135741841973939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2.1105627945661216</v>
      </c>
      <c r="F31">
        <f>GT_Spot!S31</f>
        <v>0</v>
      </c>
      <c r="G31">
        <f>PPCL_NG!S31</f>
        <v>39.39</v>
      </c>
      <c r="H31">
        <f>PPCL_Spot!S31</f>
        <v>0</v>
      </c>
      <c r="I31">
        <f>Bawana_NG!S31</f>
        <v>28.55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7.77</v>
      </c>
      <c r="AB31" s="117">
        <f>-STOA!Q31</f>
        <v>0</v>
      </c>
      <c r="AC31">
        <f t="shared" si="0"/>
        <v>0.6848209525921819</v>
      </c>
      <c r="AD31">
        <f t="shared" si="1"/>
        <v>77.135741841973939</v>
      </c>
      <c r="AE31">
        <f>'IDT-1'!E31</f>
        <v>0</v>
      </c>
      <c r="AF31" s="26"/>
      <c r="AG31">
        <f t="shared" si="2"/>
        <v>77.135741841973939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2.1105627945661216</v>
      </c>
      <c r="F32">
        <f>GT_Spot!S32</f>
        <v>0</v>
      </c>
      <c r="G32">
        <f>PPCL_NG!S32</f>
        <v>39.39</v>
      </c>
      <c r="H32">
        <f>PPCL_Spot!S32</f>
        <v>0</v>
      </c>
      <c r="I32">
        <f>Bawana_NG!S32</f>
        <v>28.55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53.43</v>
      </c>
      <c r="Z32" s="75">
        <f>IEX!Q32</f>
        <v>0</v>
      </c>
      <c r="AA32" s="117">
        <f>STOA!K32</f>
        <v>7.77</v>
      </c>
      <c r="AB32" s="117">
        <f>-STOA!Q32</f>
        <v>0</v>
      </c>
      <c r="AC32">
        <f t="shared" si="0"/>
        <v>1.1550049525921819</v>
      </c>
      <c r="AD32">
        <f t="shared" si="1"/>
        <v>130.09555784197394</v>
      </c>
      <c r="AE32">
        <f>'IDT-1'!E32</f>
        <v>0</v>
      </c>
      <c r="AF32" s="26"/>
      <c r="AG32">
        <f t="shared" si="2"/>
        <v>130.09555784197394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2.1105627945661216</v>
      </c>
      <c r="F33">
        <f>GT_Spot!S33</f>
        <v>0</v>
      </c>
      <c r="G33">
        <f>PPCL_NG!S33</f>
        <v>39.39</v>
      </c>
      <c r="H33">
        <f>PPCL_Spot!S33</f>
        <v>0</v>
      </c>
      <c r="I33">
        <f>Bawana_NG!S33</f>
        <v>28.55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17.489999999999998</v>
      </c>
      <c r="AB33" s="117">
        <f>-STOA!Q33</f>
        <v>0</v>
      </c>
      <c r="AC33">
        <f t="shared" si="0"/>
        <v>0.77035695259218184</v>
      </c>
      <c r="AD33">
        <f t="shared" si="1"/>
        <v>86.770205841973933</v>
      </c>
      <c r="AE33">
        <f>'IDT-1'!E33</f>
        <v>0</v>
      </c>
      <c r="AF33" s="26"/>
      <c r="AG33">
        <f t="shared" si="2"/>
        <v>86.770205841973933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2.1105627945661216</v>
      </c>
      <c r="F34">
        <f>GT_Spot!S34</f>
        <v>0</v>
      </c>
      <c r="G34">
        <f>PPCL_NG!S34</f>
        <v>39.39</v>
      </c>
      <c r="H34">
        <f>PPCL_Spot!S34</f>
        <v>0</v>
      </c>
      <c r="I34">
        <f>Bawana_NG!S34</f>
        <v>28.55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17.489999999999998</v>
      </c>
      <c r="AB34" s="117">
        <f>-STOA!Q34</f>
        <v>0</v>
      </c>
      <c r="AC34">
        <f t="shared" si="0"/>
        <v>0.77035695259218184</v>
      </c>
      <c r="AD34">
        <f t="shared" si="1"/>
        <v>86.770205841973933</v>
      </c>
      <c r="AE34">
        <f>'IDT-1'!E34</f>
        <v>0</v>
      </c>
      <c r="AF34" s="26"/>
      <c r="AG34">
        <f t="shared" si="2"/>
        <v>86.770205841973933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2.1105627945661216</v>
      </c>
      <c r="F35">
        <f>GT_Spot!S35</f>
        <v>0</v>
      </c>
      <c r="G35">
        <f>PPCL_NG!S35</f>
        <v>39.39</v>
      </c>
      <c r="H35">
        <f>PPCL_Spot!S35</f>
        <v>0</v>
      </c>
      <c r="I35">
        <f>Bawana_NG!S35</f>
        <v>28.55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41.78</v>
      </c>
      <c r="AB35" s="117">
        <f>-STOA!Q35</f>
        <v>0</v>
      </c>
      <c r="AC35">
        <f t="shared" si="0"/>
        <v>0.9841089525921819</v>
      </c>
      <c r="AD35">
        <f t="shared" si="1"/>
        <v>110.84645384197394</v>
      </c>
      <c r="AE35">
        <f>'IDT-1'!E35</f>
        <v>0</v>
      </c>
      <c r="AF35" s="26"/>
      <c r="AG35">
        <f t="shared" si="2"/>
        <v>110.84645384197394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2.1105627945661216</v>
      </c>
      <c r="F36">
        <f>GT_Spot!S36</f>
        <v>0</v>
      </c>
      <c r="G36">
        <f>PPCL_NG!S36</f>
        <v>39.39</v>
      </c>
      <c r="H36">
        <f>PPCL_Spot!S36</f>
        <v>0</v>
      </c>
      <c r="I36">
        <f>Bawana_NG!S36</f>
        <v>28.55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41.78</v>
      </c>
      <c r="AB36" s="117">
        <f>-STOA!Q36</f>
        <v>0</v>
      </c>
      <c r="AC36">
        <f t="shared" si="0"/>
        <v>0.9841089525921819</v>
      </c>
      <c r="AD36">
        <f t="shared" si="1"/>
        <v>110.84645384197394</v>
      </c>
      <c r="AE36">
        <f>'IDT-1'!E36</f>
        <v>0</v>
      </c>
      <c r="AF36" s="26"/>
      <c r="AG36">
        <f t="shared" si="2"/>
        <v>110.84645384197394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2.1105627945661216</v>
      </c>
      <c r="F37">
        <f>GT_Spot!S37</f>
        <v>0</v>
      </c>
      <c r="G37">
        <f>PPCL_NG!S37</f>
        <v>39.39</v>
      </c>
      <c r="H37">
        <f>PPCL_Spot!S37</f>
        <v>0</v>
      </c>
      <c r="I37">
        <f>Bawana_NG!S37</f>
        <v>28.55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63.14</v>
      </c>
      <c r="Z37" s="75">
        <f>IEX!Q37</f>
        <v>0</v>
      </c>
      <c r="AA37" s="117">
        <f>STOA!K37</f>
        <v>46.64</v>
      </c>
      <c r="AB37" s="117">
        <f>-STOA!Q37</f>
        <v>0</v>
      </c>
      <c r="AC37">
        <f t="shared" si="0"/>
        <v>1.5825089525921818</v>
      </c>
      <c r="AD37">
        <f t="shared" si="1"/>
        <v>178.24805384197393</v>
      </c>
      <c r="AE37">
        <f>'IDT-1'!E37</f>
        <v>0</v>
      </c>
      <c r="AF37" s="26"/>
      <c r="AG37">
        <f t="shared" si="2"/>
        <v>178.24805384197393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2.1105627945661216</v>
      </c>
      <c r="F38">
        <f>GT_Spot!S38</f>
        <v>0</v>
      </c>
      <c r="G38">
        <f>PPCL_NG!S38</f>
        <v>39.39</v>
      </c>
      <c r="H38">
        <f>PPCL_Spot!S38</f>
        <v>0</v>
      </c>
      <c r="I38">
        <f>Bawana_NG!S38</f>
        <v>28.55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9.7100000000000009</v>
      </c>
      <c r="Z38" s="75">
        <f>IEX!Q38</f>
        <v>0</v>
      </c>
      <c r="AA38" s="117">
        <f>STOA!K38</f>
        <v>46.64</v>
      </c>
      <c r="AB38" s="117">
        <f>-STOA!Q38</f>
        <v>0</v>
      </c>
      <c r="AC38">
        <f t="shared" si="0"/>
        <v>1.1123249525921819</v>
      </c>
      <c r="AD38">
        <f t="shared" si="1"/>
        <v>125.28823784197394</v>
      </c>
      <c r="AE38">
        <f>'IDT-1'!E38</f>
        <v>0</v>
      </c>
      <c r="AF38" s="26"/>
      <c r="AG38">
        <f t="shared" si="2"/>
        <v>125.28823784197394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2.093263099528694</v>
      </c>
      <c r="F39">
        <f>GT_Spot!S39</f>
        <v>0</v>
      </c>
      <c r="G39">
        <f>PPCL_NG!S39</f>
        <v>39.39</v>
      </c>
      <c r="H39">
        <f>PPCL_Spot!S39</f>
        <v>0</v>
      </c>
      <c r="I39">
        <f>Bawana_NG!S39</f>
        <v>28.55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9.7200000000000006</v>
      </c>
      <c r="Z39" s="75">
        <f>IEX!Q39</f>
        <v>0</v>
      </c>
      <c r="AA39" s="117">
        <f>STOA!K39</f>
        <v>66.069999999999993</v>
      </c>
      <c r="AB39" s="117">
        <f>-STOA!Q39</f>
        <v>0</v>
      </c>
      <c r="AC39">
        <f t="shared" si="0"/>
        <v>1.2832447152758524</v>
      </c>
      <c r="AD39">
        <f t="shared" si="1"/>
        <v>144.54001838425282</v>
      </c>
      <c r="AE39">
        <f>'IDT-1'!E39</f>
        <v>0</v>
      </c>
      <c r="AF39" s="26"/>
      <c r="AG39">
        <f t="shared" si="2"/>
        <v>144.54001838425282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2.0936412888508698</v>
      </c>
      <c r="F40">
        <f>GT_Spot!S40</f>
        <v>0</v>
      </c>
      <c r="G40">
        <f>PPCL_NG!S40</f>
        <v>39.39</v>
      </c>
      <c r="H40">
        <f>PPCL_Spot!S40</f>
        <v>0</v>
      </c>
      <c r="I40">
        <f>Bawana_NG!S40</f>
        <v>28.55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9.7200000000000006</v>
      </c>
      <c r="Z40" s="75">
        <f>IEX!Q40</f>
        <v>0</v>
      </c>
      <c r="AA40" s="117">
        <f>STOA!K40</f>
        <v>66.069999999999993</v>
      </c>
      <c r="AB40" s="117">
        <f>-STOA!Q40</f>
        <v>0</v>
      </c>
      <c r="AC40">
        <f t="shared" si="0"/>
        <v>1.2832480433418878</v>
      </c>
      <c r="AD40">
        <f t="shared" si="1"/>
        <v>144.54039324550897</v>
      </c>
      <c r="AE40">
        <f>'IDT-1'!E40</f>
        <v>0</v>
      </c>
      <c r="AF40" s="26"/>
      <c r="AG40">
        <f t="shared" si="2"/>
        <v>144.54039324550897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2.0936412888508698</v>
      </c>
      <c r="F41">
        <f>GT_Spot!S41</f>
        <v>0</v>
      </c>
      <c r="G41">
        <f>PPCL_NG!S41</f>
        <v>39.39</v>
      </c>
      <c r="H41">
        <f>PPCL_Spot!S41</f>
        <v>0</v>
      </c>
      <c r="I41">
        <f>Bawana_NG!S41</f>
        <v>28.55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9.7200000000000006</v>
      </c>
      <c r="Z41" s="75">
        <f>IEX!Q41</f>
        <v>0</v>
      </c>
      <c r="AA41" s="117">
        <f>STOA!K41</f>
        <v>70.92</v>
      </c>
      <c r="AB41" s="117">
        <f>-STOA!Q41</f>
        <v>0</v>
      </c>
      <c r="AC41">
        <f t="shared" si="0"/>
        <v>1.3259280433418879</v>
      </c>
      <c r="AD41">
        <f t="shared" si="1"/>
        <v>149.347713245509</v>
      </c>
      <c r="AE41">
        <f>'IDT-1'!E41</f>
        <v>0</v>
      </c>
      <c r="AF41" s="26"/>
      <c r="AG41">
        <f t="shared" si="2"/>
        <v>149.347713245509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2.0936412888508698</v>
      </c>
      <c r="F42">
        <f>GT_Spot!S42</f>
        <v>0</v>
      </c>
      <c r="G42">
        <f>PPCL_NG!S42</f>
        <v>39.39</v>
      </c>
      <c r="H42">
        <f>PPCL_Spot!S42</f>
        <v>0</v>
      </c>
      <c r="I42">
        <f>Bawana_NG!S42</f>
        <v>28.55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87.43</v>
      </c>
      <c r="Z42" s="75">
        <f>IEX!Q42</f>
        <v>0</v>
      </c>
      <c r="AA42" s="117">
        <f>STOA!K42</f>
        <v>70.92</v>
      </c>
      <c r="AB42" s="117">
        <f>-STOA!Q42</f>
        <v>0</v>
      </c>
      <c r="AC42">
        <f t="shared" si="0"/>
        <v>2.0097760433418879</v>
      </c>
      <c r="AD42">
        <f t="shared" si="1"/>
        <v>226.37386524550897</v>
      </c>
      <c r="AE42">
        <f>'IDT-1'!E42</f>
        <v>0</v>
      </c>
      <c r="AF42" s="26"/>
      <c r="AG42">
        <f t="shared" si="2"/>
        <v>226.37386524550897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2.0936412888508698</v>
      </c>
      <c r="F43">
        <f>GT_Spot!S43</f>
        <v>0</v>
      </c>
      <c r="G43">
        <f>PPCL_NG!S43</f>
        <v>39.39</v>
      </c>
      <c r="H43">
        <f>PPCL_Spot!S43</f>
        <v>0</v>
      </c>
      <c r="I43">
        <f>Bawana_NG!S43</f>
        <v>28.089999999999996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43.72</v>
      </c>
      <c r="Z43" s="75">
        <f>IEX!Q43</f>
        <v>0</v>
      </c>
      <c r="AA43" s="117">
        <f>STOA!K43</f>
        <v>70.92</v>
      </c>
      <c r="AB43" s="117">
        <f>-STOA!Q43</f>
        <v>0</v>
      </c>
      <c r="AC43">
        <f t="shared" si="0"/>
        <v>1.6210800433418875</v>
      </c>
      <c r="AD43">
        <f t="shared" si="1"/>
        <v>182.59256124550896</v>
      </c>
      <c r="AE43">
        <f>'IDT-1'!E43</f>
        <v>0</v>
      </c>
      <c r="AF43" s="26"/>
      <c r="AG43">
        <f t="shared" si="2"/>
        <v>182.59256124550896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2.0936412888508698</v>
      </c>
      <c r="F44">
        <f>GT_Spot!S44</f>
        <v>0</v>
      </c>
      <c r="G44">
        <f>PPCL_NG!S44</f>
        <v>39.39</v>
      </c>
      <c r="H44">
        <f>PPCL_Spot!S44</f>
        <v>0</v>
      </c>
      <c r="I44">
        <f>Bawana_NG!S44</f>
        <v>28.089999999999996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45.66</v>
      </c>
      <c r="Z44" s="75">
        <f>IEX!Q44</f>
        <v>0</v>
      </c>
      <c r="AA44" s="117">
        <f>STOA!K44</f>
        <v>70.92</v>
      </c>
      <c r="AB44" s="117">
        <f>-STOA!Q44</f>
        <v>0</v>
      </c>
      <c r="AC44">
        <f t="shared" si="0"/>
        <v>1.6381520433418875</v>
      </c>
      <c r="AD44">
        <f t="shared" si="1"/>
        <v>184.51548924550897</v>
      </c>
      <c r="AE44">
        <f>'IDT-1'!E44</f>
        <v>0</v>
      </c>
      <c r="AF44" s="26"/>
      <c r="AG44">
        <f t="shared" si="2"/>
        <v>184.51548924550897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2.0936412888508698</v>
      </c>
      <c r="F45">
        <f>GT_Spot!S45</f>
        <v>0</v>
      </c>
      <c r="G45">
        <f>PPCL_NG!S45</f>
        <v>39.39</v>
      </c>
      <c r="H45">
        <f>PPCL_Spot!S45</f>
        <v>0</v>
      </c>
      <c r="I45">
        <f>Bawana_NG!S45</f>
        <v>28.089999999999996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184.58</v>
      </c>
      <c r="AB45" s="117">
        <f>-STOA!Q45</f>
        <v>0</v>
      </c>
      <c r="AC45">
        <f t="shared" si="0"/>
        <v>2.236552043341888</v>
      </c>
      <c r="AD45">
        <f t="shared" si="1"/>
        <v>251.91708924550898</v>
      </c>
      <c r="AE45">
        <f>'IDT-1'!E45</f>
        <v>0</v>
      </c>
      <c r="AF45" s="26"/>
      <c r="AG45">
        <f t="shared" si="2"/>
        <v>251.91708924550898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2.0936412888508698</v>
      </c>
      <c r="F46">
        <f>GT_Spot!S46</f>
        <v>0</v>
      </c>
      <c r="G46">
        <f>PPCL_NG!S46</f>
        <v>39.39</v>
      </c>
      <c r="H46">
        <f>PPCL_Spot!S46</f>
        <v>0</v>
      </c>
      <c r="I46">
        <f>Bawana_NG!S46</f>
        <v>28.089999999999996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184.58</v>
      </c>
      <c r="AB46" s="117">
        <f>-STOA!Q46</f>
        <v>0</v>
      </c>
      <c r="AC46">
        <f t="shared" si="0"/>
        <v>2.236552043341888</v>
      </c>
      <c r="AD46">
        <f t="shared" si="1"/>
        <v>251.91708924550898</v>
      </c>
      <c r="AE46">
        <f>'IDT-1'!E46</f>
        <v>0</v>
      </c>
      <c r="AF46" s="26"/>
      <c r="AG46">
        <f t="shared" si="2"/>
        <v>251.91708924550898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2.0428830462375336</v>
      </c>
      <c r="F47">
        <f>GT_Spot!S47</f>
        <v>0</v>
      </c>
      <c r="G47">
        <f>PPCL_NG!S47</f>
        <v>39.39</v>
      </c>
      <c r="H47">
        <f>PPCL_Spot!S47</f>
        <v>0</v>
      </c>
      <c r="I47">
        <f>Bawana_NG!S47</f>
        <v>28.089999999999996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184.58</v>
      </c>
      <c r="AB47" s="117">
        <f>-STOA!Q47</f>
        <v>0</v>
      </c>
      <c r="AC47">
        <f t="shared" si="0"/>
        <v>2.2361053708068903</v>
      </c>
      <c r="AD47">
        <f t="shared" si="1"/>
        <v>251.86677767543065</v>
      </c>
      <c r="AE47">
        <f>'IDT-1'!E47</f>
        <v>0</v>
      </c>
      <c r="AF47" s="26"/>
      <c r="AG47">
        <f t="shared" si="2"/>
        <v>251.86677767543065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2.0428830462375336</v>
      </c>
      <c r="F48">
        <f>GT_Spot!S48</f>
        <v>0</v>
      </c>
      <c r="G48">
        <f>PPCL_NG!S48</f>
        <v>39.39</v>
      </c>
      <c r="H48">
        <f>PPCL_Spot!S48</f>
        <v>0</v>
      </c>
      <c r="I48">
        <f>Bawana_NG!S48</f>
        <v>28.089999999999996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184.58</v>
      </c>
      <c r="AB48" s="117">
        <f>-STOA!Q48</f>
        <v>0</v>
      </c>
      <c r="AC48">
        <f t="shared" si="0"/>
        <v>2.2361053708068903</v>
      </c>
      <c r="AD48">
        <f t="shared" si="1"/>
        <v>251.86677767543065</v>
      </c>
      <c r="AE48">
        <f>'IDT-1'!E48</f>
        <v>0</v>
      </c>
      <c r="AF48" s="26"/>
      <c r="AG48">
        <f t="shared" si="2"/>
        <v>251.86677767543065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2.0428830462375336</v>
      </c>
      <c r="F49">
        <f>GT_Spot!S49</f>
        <v>0</v>
      </c>
      <c r="G49">
        <f>PPCL_NG!S49</f>
        <v>39.39</v>
      </c>
      <c r="H49">
        <f>PPCL_Spot!S49</f>
        <v>0</v>
      </c>
      <c r="I49">
        <f>Bawana_NG!S49</f>
        <v>28.089999999999996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184.58</v>
      </c>
      <c r="AB49" s="117">
        <f>-STOA!Q49</f>
        <v>0</v>
      </c>
      <c r="AC49">
        <f t="shared" si="0"/>
        <v>2.6356211093056796</v>
      </c>
      <c r="AD49">
        <f t="shared" si="1"/>
        <v>206.46726193693186</v>
      </c>
      <c r="AE49">
        <f>'IDT-1'!E49</f>
        <v>0</v>
      </c>
      <c r="AF49" s="26"/>
      <c r="AG49">
        <f t="shared" si="2"/>
        <v>206.46726193693186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-45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2.0428830462375336</v>
      </c>
      <c r="F50">
        <f>GT_Spot!S50</f>
        <v>0</v>
      </c>
      <c r="G50">
        <f>PPCL_NG!S50</f>
        <v>39.39</v>
      </c>
      <c r="H50">
        <f>PPCL_Spot!S50</f>
        <v>0</v>
      </c>
      <c r="I50">
        <f>Bawana_NG!S50</f>
        <v>28.089999999999996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184.58</v>
      </c>
      <c r="AB50" s="117">
        <f>-STOA!Q50</f>
        <v>0</v>
      </c>
      <c r="AC50">
        <f t="shared" si="0"/>
        <v>2.2361053708068903</v>
      </c>
      <c r="AD50">
        <f t="shared" si="1"/>
        <v>251.86677767543065</v>
      </c>
      <c r="AE50">
        <f>'IDT-1'!E50</f>
        <v>0</v>
      </c>
      <c r="AF50" s="26"/>
      <c r="AG50">
        <f t="shared" si="2"/>
        <v>251.86677767543065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2.0428830462375336</v>
      </c>
      <c r="F51">
        <f>GT_Spot!S51</f>
        <v>0</v>
      </c>
      <c r="G51">
        <f>PPCL_NG!S51</f>
        <v>39.39</v>
      </c>
      <c r="H51">
        <f>PPCL_Spot!S51</f>
        <v>0</v>
      </c>
      <c r="I51">
        <f>Bawana_NG!S51</f>
        <v>27.19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184.58</v>
      </c>
      <c r="AB51" s="117">
        <f>-STOA!Q51</f>
        <v>0</v>
      </c>
      <c r="AC51">
        <f t="shared" si="0"/>
        <v>2.2281853708068908</v>
      </c>
      <c r="AD51">
        <f t="shared" si="1"/>
        <v>250.97469767543066</v>
      </c>
      <c r="AE51">
        <f>'IDT-1'!E51</f>
        <v>0</v>
      </c>
      <c r="AF51" s="26"/>
      <c r="AG51">
        <f t="shared" si="2"/>
        <v>250.97469767543066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2.0428830462375336</v>
      </c>
      <c r="F52">
        <f>GT_Spot!S52</f>
        <v>0</v>
      </c>
      <c r="G52">
        <f>PPCL_NG!S52</f>
        <v>39.39</v>
      </c>
      <c r="H52">
        <f>PPCL_Spot!S52</f>
        <v>0</v>
      </c>
      <c r="I52">
        <f>Bawana_NG!S52</f>
        <v>27.19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184.58</v>
      </c>
      <c r="AB52" s="117">
        <f>-STOA!Q52</f>
        <v>0</v>
      </c>
      <c r="AC52">
        <f t="shared" si="0"/>
        <v>2.2281853708068908</v>
      </c>
      <c r="AD52">
        <f t="shared" si="1"/>
        <v>250.97469767543066</v>
      </c>
      <c r="AE52">
        <f>'IDT-1'!E52</f>
        <v>0</v>
      </c>
      <c r="AF52" s="26"/>
      <c r="AG52">
        <f t="shared" si="2"/>
        <v>250.97469767543066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2.0428830462375336</v>
      </c>
      <c r="F53">
        <f>GT_Spot!S53</f>
        <v>0</v>
      </c>
      <c r="G53">
        <f>PPCL_NG!S53</f>
        <v>39.39</v>
      </c>
      <c r="H53">
        <f>PPCL_Spot!S53</f>
        <v>0</v>
      </c>
      <c r="I53">
        <f>Bawana_NG!S53</f>
        <v>27.19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184.58</v>
      </c>
      <c r="AB53" s="117">
        <f>-STOA!Q53</f>
        <v>0</v>
      </c>
      <c r="AC53">
        <f t="shared" si="0"/>
        <v>2.2281853708068908</v>
      </c>
      <c r="AD53">
        <f t="shared" si="1"/>
        <v>250.97469767543066</v>
      </c>
      <c r="AE53">
        <f>'IDT-1'!E53</f>
        <v>0</v>
      </c>
      <c r="AF53" s="26"/>
      <c r="AG53">
        <f t="shared" si="2"/>
        <v>250.97469767543066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1.9816568047337277</v>
      </c>
      <c r="F54">
        <f>GT_Spot!S54</f>
        <v>0</v>
      </c>
      <c r="G54">
        <f>PPCL_NG!S54</f>
        <v>39.39</v>
      </c>
      <c r="H54">
        <f>PPCL_Spot!S54</f>
        <v>0</v>
      </c>
      <c r="I54">
        <f>Bawana_NG!S54</f>
        <v>27.19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184.58</v>
      </c>
      <c r="AB54" s="117">
        <f>-STOA!Q54</f>
        <v>0</v>
      </c>
      <c r="AC54">
        <f t="shared" si="0"/>
        <v>2.6271623183804462</v>
      </c>
      <c r="AD54">
        <f t="shared" si="1"/>
        <v>205.5144944863533</v>
      </c>
      <c r="AE54">
        <f>'IDT-1'!E54</f>
        <v>0</v>
      </c>
      <c r="AF54" s="26"/>
      <c r="AG54">
        <f t="shared" si="2"/>
        <v>205.5144944863533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-45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1.9816568047337277</v>
      </c>
      <c r="F55">
        <f>GT_Spot!S55</f>
        <v>0</v>
      </c>
      <c r="G55">
        <f>PPCL_NG!S55</f>
        <v>39.39</v>
      </c>
      <c r="H55">
        <f>PPCL_Spot!S55</f>
        <v>0</v>
      </c>
      <c r="I55">
        <f>Bawana_NG!S55</f>
        <v>28.999999999999996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184.58</v>
      </c>
      <c r="AB55" s="117">
        <f>-STOA!Q55</f>
        <v>0</v>
      </c>
      <c r="AC55">
        <f t="shared" si="0"/>
        <v>2.2435745798816571</v>
      </c>
      <c r="AD55">
        <f t="shared" si="1"/>
        <v>252.70808222485209</v>
      </c>
      <c r="AE55">
        <f>'IDT-1'!E55</f>
        <v>0</v>
      </c>
      <c r="AF55" s="26"/>
      <c r="AG55">
        <f t="shared" si="2"/>
        <v>252.70808222485209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1.9816568047337277</v>
      </c>
      <c r="F56">
        <f>GT_Spot!S56</f>
        <v>0</v>
      </c>
      <c r="G56">
        <f>PPCL_NG!S56</f>
        <v>39.39</v>
      </c>
      <c r="H56">
        <f>PPCL_Spot!S56</f>
        <v>0</v>
      </c>
      <c r="I56">
        <f>Bawana_NG!S56</f>
        <v>28.999999999999996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184.58</v>
      </c>
      <c r="AB56" s="117">
        <f>-STOA!Q56</f>
        <v>0</v>
      </c>
      <c r="AC56">
        <f t="shared" si="0"/>
        <v>2.2435745798816571</v>
      </c>
      <c r="AD56">
        <f t="shared" si="1"/>
        <v>252.70808222485209</v>
      </c>
      <c r="AE56">
        <f>'IDT-1'!E56</f>
        <v>0</v>
      </c>
      <c r="AF56" s="26"/>
      <c r="AG56">
        <f t="shared" si="2"/>
        <v>252.70808222485209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1.9816568047337277</v>
      </c>
      <c r="F57">
        <f>GT_Spot!S57</f>
        <v>0</v>
      </c>
      <c r="G57">
        <f>PPCL_NG!S57</f>
        <v>39.39</v>
      </c>
      <c r="H57">
        <f>PPCL_Spot!S57</f>
        <v>0</v>
      </c>
      <c r="I57">
        <f>Bawana_NG!S57</f>
        <v>28.999999999999996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184.58</v>
      </c>
      <c r="AB57" s="117">
        <f>-STOA!Q57</f>
        <v>0</v>
      </c>
      <c r="AC57">
        <f t="shared" si="0"/>
        <v>2.2435745798816571</v>
      </c>
      <c r="AD57">
        <f t="shared" si="1"/>
        <v>252.70808222485209</v>
      </c>
      <c r="AE57">
        <f>'IDT-1'!E57</f>
        <v>0</v>
      </c>
      <c r="AF57" s="26"/>
      <c r="AG57">
        <f t="shared" si="2"/>
        <v>252.70808222485209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1.9816568047337277</v>
      </c>
      <c r="F58">
        <f>GT_Spot!S58</f>
        <v>0</v>
      </c>
      <c r="G58">
        <f>PPCL_NG!S58</f>
        <v>39.39</v>
      </c>
      <c r="H58">
        <f>PPCL_Spot!S58</f>
        <v>0</v>
      </c>
      <c r="I58">
        <f>Bawana_NG!S58</f>
        <v>28.999999999999996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184.58</v>
      </c>
      <c r="AB58" s="117">
        <f>-STOA!Q58</f>
        <v>0</v>
      </c>
      <c r="AC58">
        <f t="shared" si="0"/>
        <v>2.2435745798816571</v>
      </c>
      <c r="AD58">
        <f t="shared" si="1"/>
        <v>252.70808222485209</v>
      </c>
      <c r="AE58">
        <f>'IDT-1'!E58</f>
        <v>0</v>
      </c>
      <c r="AF58" s="26"/>
      <c r="AG58">
        <f t="shared" si="2"/>
        <v>252.70808222485209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1.9816568047337277</v>
      </c>
      <c r="F59">
        <f>GT_Spot!S59</f>
        <v>0</v>
      </c>
      <c r="G59">
        <f>PPCL_NG!S59</f>
        <v>39.39</v>
      </c>
      <c r="H59">
        <f>PPCL_Spot!S59</f>
        <v>0</v>
      </c>
      <c r="I59">
        <f>Bawana_NG!S59</f>
        <v>28.999999999999996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184.58</v>
      </c>
      <c r="AB59" s="117">
        <f>-STOA!Q59</f>
        <v>0</v>
      </c>
      <c r="AC59">
        <f t="shared" si="0"/>
        <v>2.6430903183804464</v>
      </c>
      <c r="AD59">
        <f t="shared" si="1"/>
        <v>207.3085664863533</v>
      </c>
      <c r="AE59">
        <f>'IDT-1'!E59</f>
        <v>0</v>
      </c>
      <c r="AF59" s="26"/>
      <c r="AG59">
        <f t="shared" si="2"/>
        <v>207.3085664863533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-45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1.9816568047337277</v>
      </c>
      <c r="F60">
        <f>GT_Spot!S60</f>
        <v>0</v>
      </c>
      <c r="G60">
        <f>PPCL_NG!S60</f>
        <v>39.39</v>
      </c>
      <c r="H60">
        <f>PPCL_Spot!S60</f>
        <v>0</v>
      </c>
      <c r="I60">
        <f>Bawana_NG!S60</f>
        <v>28.999999999999996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184.58</v>
      </c>
      <c r="AB60" s="117">
        <f>-STOA!Q60</f>
        <v>0</v>
      </c>
      <c r="AC60">
        <f t="shared" si="0"/>
        <v>2.2435745798816571</v>
      </c>
      <c r="AD60">
        <f t="shared" si="1"/>
        <v>252.70808222485209</v>
      </c>
      <c r="AE60">
        <f>'IDT-1'!E60</f>
        <v>0</v>
      </c>
      <c r="AF60" s="26"/>
      <c r="AG60">
        <f t="shared" si="2"/>
        <v>252.70808222485209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1.9816568047337277</v>
      </c>
      <c r="F61">
        <f>GT_Spot!S61</f>
        <v>0</v>
      </c>
      <c r="G61">
        <f>PPCL_NG!S61</f>
        <v>39.39</v>
      </c>
      <c r="H61">
        <f>PPCL_Spot!S61</f>
        <v>0</v>
      </c>
      <c r="I61">
        <f>Bawana_NG!S61</f>
        <v>27.19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184.58</v>
      </c>
      <c r="AB61" s="117">
        <f>-STOA!Q61</f>
        <v>0</v>
      </c>
      <c r="AC61">
        <f t="shared" si="0"/>
        <v>2.2276465798816569</v>
      </c>
      <c r="AD61">
        <f t="shared" si="1"/>
        <v>250.91401022485209</v>
      </c>
      <c r="AE61">
        <f>'IDT-1'!E61</f>
        <v>0</v>
      </c>
      <c r="AF61" s="26"/>
      <c r="AG61">
        <f t="shared" si="2"/>
        <v>250.91401022485209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1.9816568047337277</v>
      </c>
      <c r="F62">
        <f>GT_Spot!S62</f>
        <v>0</v>
      </c>
      <c r="G62">
        <f>PPCL_NG!S62</f>
        <v>39.39</v>
      </c>
      <c r="H62">
        <f>PPCL_Spot!S62</f>
        <v>0</v>
      </c>
      <c r="I62">
        <f>Bawana_NG!S62</f>
        <v>27.19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184.58</v>
      </c>
      <c r="AB62" s="117">
        <f>-STOA!Q62</f>
        <v>0</v>
      </c>
      <c r="AC62">
        <f t="shared" si="0"/>
        <v>2.2276465798816569</v>
      </c>
      <c r="AD62">
        <f t="shared" si="1"/>
        <v>250.91401022485209</v>
      </c>
      <c r="AE62">
        <f>'IDT-1'!E62</f>
        <v>0</v>
      </c>
      <c r="AF62" s="26"/>
      <c r="AG62">
        <f t="shared" si="2"/>
        <v>250.91401022485209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1.9816568047337277</v>
      </c>
      <c r="F63">
        <f>GT_Spot!S63</f>
        <v>0</v>
      </c>
      <c r="G63">
        <f>PPCL_NG!S63</f>
        <v>39.39</v>
      </c>
      <c r="H63">
        <f>PPCL_Spot!S63</f>
        <v>0</v>
      </c>
      <c r="I63">
        <f>Bawana_NG!S63</f>
        <v>27.19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184.58</v>
      </c>
      <c r="AB63" s="117">
        <f>-STOA!Q63</f>
        <v>0</v>
      </c>
      <c r="AC63">
        <f t="shared" si="0"/>
        <v>2.2276465798816569</v>
      </c>
      <c r="AD63">
        <f t="shared" si="1"/>
        <v>250.91401022485209</v>
      </c>
      <c r="AE63">
        <f>'IDT-1'!E63</f>
        <v>0</v>
      </c>
      <c r="AF63" s="26"/>
      <c r="AG63">
        <f t="shared" si="2"/>
        <v>250.91401022485209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1.9816568047337277</v>
      </c>
      <c r="F64">
        <f>GT_Spot!S64</f>
        <v>0</v>
      </c>
      <c r="G64">
        <f>PPCL_NG!S64</f>
        <v>39.39</v>
      </c>
      <c r="H64">
        <f>PPCL_Spot!S64</f>
        <v>0</v>
      </c>
      <c r="I64">
        <f>Bawana_NG!S64</f>
        <v>27.19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184.58</v>
      </c>
      <c r="AB64" s="117">
        <f>-STOA!Q64</f>
        <v>0</v>
      </c>
      <c r="AC64">
        <f t="shared" si="0"/>
        <v>2.6271623183804462</v>
      </c>
      <c r="AD64">
        <f t="shared" si="1"/>
        <v>205.5144944863533</v>
      </c>
      <c r="AE64">
        <f>'IDT-1'!E64</f>
        <v>0</v>
      </c>
      <c r="AF64" s="26"/>
      <c r="AG64">
        <f t="shared" si="2"/>
        <v>205.5144944863533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-45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1.6315153393244499</v>
      </c>
      <c r="F65">
        <f>GT_Spot!S65</f>
        <v>0</v>
      </c>
      <c r="G65">
        <f>PPCL_NG!S65</f>
        <v>39.39</v>
      </c>
      <c r="H65">
        <f>PPCL_Spot!S65</f>
        <v>0</v>
      </c>
      <c r="I65">
        <f>Bawana_NG!S65</f>
        <v>27.19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184.58</v>
      </c>
      <c r="AB65" s="117">
        <f>-STOA!Q65</f>
        <v>0</v>
      </c>
      <c r="AC65">
        <f t="shared" si="0"/>
        <v>2.2245653349860555</v>
      </c>
      <c r="AD65">
        <f t="shared" si="1"/>
        <v>250.56695000433839</v>
      </c>
      <c r="AE65">
        <f>'IDT-1'!E65</f>
        <v>0</v>
      </c>
      <c r="AF65" s="26"/>
      <c r="AG65">
        <f t="shared" si="2"/>
        <v>250.56695000433839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1.6315153393244499</v>
      </c>
      <c r="F66">
        <f>GT_Spot!S66</f>
        <v>0</v>
      </c>
      <c r="G66">
        <f>PPCL_NG!S66</f>
        <v>39.39</v>
      </c>
      <c r="H66">
        <f>PPCL_Spot!S66</f>
        <v>0</v>
      </c>
      <c r="I66">
        <f>Bawana_NG!S66</f>
        <v>27.19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184.58</v>
      </c>
      <c r="AB66" s="117">
        <f>-STOA!Q66</f>
        <v>0</v>
      </c>
      <c r="AC66">
        <f t="shared" si="0"/>
        <v>2.2245653349860555</v>
      </c>
      <c r="AD66">
        <f t="shared" si="1"/>
        <v>250.56695000433839</v>
      </c>
      <c r="AE66">
        <f>'IDT-1'!E66</f>
        <v>0</v>
      </c>
      <c r="AF66" s="26"/>
      <c r="AG66">
        <f t="shared" si="2"/>
        <v>250.56695000433839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1.6315153393244499</v>
      </c>
      <c r="F67">
        <f>GT_Spot!S67</f>
        <v>0</v>
      </c>
      <c r="G67">
        <f>PPCL_NG!S67</f>
        <v>39.39</v>
      </c>
      <c r="H67">
        <f>PPCL_Spot!S67</f>
        <v>0</v>
      </c>
      <c r="I67">
        <f>Bawana_NG!S67</f>
        <v>27.19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184.58</v>
      </c>
      <c r="AB67" s="117">
        <f>-STOA!Q67</f>
        <v>0</v>
      </c>
      <c r="AC67">
        <f t="shared" si="0"/>
        <v>2.2245653349860555</v>
      </c>
      <c r="AD67">
        <f t="shared" si="1"/>
        <v>250.56695000433839</v>
      </c>
      <c r="AE67">
        <f>'IDT-1'!E67</f>
        <v>0</v>
      </c>
      <c r="AF67" s="26"/>
      <c r="AG67">
        <f t="shared" si="2"/>
        <v>250.56695000433839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1.6315153393244499</v>
      </c>
      <c r="F68">
        <f>GT_Spot!S68</f>
        <v>0</v>
      </c>
      <c r="G68">
        <f>PPCL_NG!S68</f>
        <v>39.39</v>
      </c>
      <c r="H68">
        <f>PPCL_Spot!S68</f>
        <v>0</v>
      </c>
      <c r="I68">
        <f>Bawana_NG!S68</f>
        <v>27.19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184.58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2.2245653349860555</v>
      </c>
      <c r="AD68">
        <f t="shared" ref="AD68:AD98" si="4">SUM(B68:AB68,AI68:AR68)-AC68</f>
        <v>250.56695000433839</v>
      </c>
      <c r="AE68">
        <f>'IDT-1'!E68</f>
        <v>0</v>
      </c>
      <c r="AF68" s="26"/>
      <c r="AG68">
        <f t="shared" ref="AG68:AG98" si="5">SUM(AD68:AF68)</f>
        <v>250.56695000433839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1.6315153393244499</v>
      </c>
      <c r="F69">
        <f>GT_Spot!S69</f>
        <v>0</v>
      </c>
      <c r="G69">
        <f>PPCL_NG!S69</f>
        <v>39.39</v>
      </c>
      <c r="H69">
        <f>PPCL_Spot!S69</f>
        <v>0</v>
      </c>
      <c r="I69">
        <f>Bawana_NG!S69</f>
        <v>27.19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184.58</v>
      </c>
      <c r="AB69" s="117">
        <f>-STOA!Q69</f>
        <v>0</v>
      </c>
      <c r="AC69">
        <f t="shared" si="3"/>
        <v>2.6240810734848448</v>
      </c>
      <c r="AD69">
        <f t="shared" si="4"/>
        <v>205.16743426583963</v>
      </c>
      <c r="AE69">
        <f>'IDT-1'!E69</f>
        <v>0</v>
      </c>
      <c r="AF69" s="26"/>
      <c r="AG69">
        <f t="shared" si="5"/>
        <v>205.16743426583963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-45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1.6315153393244499</v>
      </c>
      <c r="F70">
        <f>GT_Spot!S70</f>
        <v>0</v>
      </c>
      <c r="G70">
        <f>PPCL_NG!S70</f>
        <v>39.39</v>
      </c>
      <c r="H70">
        <f>PPCL_Spot!S70</f>
        <v>0</v>
      </c>
      <c r="I70">
        <f>Bawana_NG!S70</f>
        <v>27.19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184.58</v>
      </c>
      <c r="AB70" s="117">
        <f>-STOA!Q70</f>
        <v>0</v>
      </c>
      <c r="AC70">
        <f t="shared" si="3"/>
        <v>2.2245653349860555</v>
      </c>
      <c r="AD70">
        <f t="shared" si="4"/>
        <v>250.56695000433839</v>
      </c>
      <c r="AE70">
        <f>'IDT-1'!E70</f>
        <v>0</v>
      </c>
      <c r="AF70" s="26"/>
      <c r="AG70">
        <f t="shared" si="5"/>
        <v>250.56695000433839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1.6315153393244499</v>
      </c>
      <c r="F71">
        <f>GT_Spot!S71</f>
        <v>0</v>
      </c>
      <c r="G71">
        <f>PPCL_NG!S71</f>
        <v>39.39</v>
      </c>
      <c r="H71">
        <f>PPCL_Spot!S71</f>
        <v>0</v>
      </c>
      <c r="I71">
        <f>Bawana_NG!S71</f>
        <v>27.638867259538543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184.58</v>
      </c>
      <c r="AB71" s="117">
        <f>-STOA!Q71</f>
        <v>0</v>
      </c>
      <c r="AC71">
        <f t="shared" si="3"/>
        <v>2.2285153668699946</v>
      </c>
      <c r="AD71">
        <f t="shared" si="4"/>
        <v>251.01186723199299</v>
      </c>
      <c r="AE71">
        <f>'IDT-1'!E71</f>
        <v>0</v>
      </c>
      <c r="AF71" s="26"/>
      <c r="AG71">
        <f t="shared" si="5"/>
        <v>251.01186723199299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1.6315153393244499</v>
      </c>
      <c r="F72">
        <f>GT_Spot!S72</f>
        <v>0</v>
      </c>
      <c r="G72">
        <f>PPCL_NG!S72</f>
        <v>39.39</v>
      </c>
      <c r="H72">
        <f>PPCL_Spot!S72</f>
        <v>0</v>
      </c>
      <c r="I72">
        <f>Bawana_NG!S72</f>
        <v>27.638867259538543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160.30000000000001</v>
      </c>
      <c r="AB72" s="117">
        <f>-STOA!Q72</f>
        <v>0</v>
      </c>
      <c r="AC72">
        <f t="shared" si="3"/>
        <v>2.0148513668699946</v>
      </c>
      <c r="AD72">
        <f t="shared" si="4"/>
        <v>226.94553123199302</v>
      </c>
      <c r="AE72">
        <f>'IDT-1'!E72</f>
        <v>0</v>
      </c>
      <c r="AF72" s="26"/>
      <c r="AG72">
        <f t="shared" si="5"/>
        <v>226.94553123199302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1.7443202979515828</v>
      </c>
      <c r="F73">
        <f>GT_Spot!S73</f>
        <v>0</v>
      </c>
      <c r="G73">
        <f>PPCL_NG!S73</f>
        <v>39.39</v>
      </c>
      <c r="H73">
        <f>PPCL_Spot!S73</f>
        <v>0</v>
      </c>
      <c r="I73">
        <f>Bawana_NG!S73</f>
        <v>27.638867259538543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77.73</v>
      </c>
      <c r="Z73" s="75">
        <f>IEX!Q73</f>
        <v>0</v>
      </c>
      <c r="AA73" s="117">
        <f>STOA!K73</f>
        <v>27.21</v>
      </c>
      <c r="AB73" s="117">
        <f>-STOA!Q73</f>
        <v>0</v>
      </c>
      <c r="AC73">
        <f t="shared" si="3"/>
        <v>1.5286760505059136</v>
      </c>
      <c r="AD73">
        <f t="shared" si="4"/>
        <v>172.18451150698425</v>
      </c>
      <c r="AE73">
        <f>'IDT-1'!E73</f>
        <v>0</v>
      </c>
      <c r="AF73" s="26"/>
      <c r="AG73">
        <f t="shared" si="5"/>
        <v>172.18451150698425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1.7443202979515828</v>
      </c>
      <c r="F74">
        <f>GT_Spot!S74</f>
        <v>0</v>
      </c>
      <c r="G74">
        <f>PPCL_NG!S74</f>
        <v>39.39</v>
      </c>
      <c r="H74">
        <f>PPCL_Spot!S74</f>
        <v>0</v>
      </c>
      <c r="I74">
        <f>Bawana_NG!S74</f>
        <v>27.638867259538543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77.72</v>
      </c>
      <c r="Z74" s="75">
        <f>IEX!Q74</f>
        <v>0</v>
      </c>
      <c r="AA74" s="117">
        <f>STOA!K74</f>
        <v>27.21</v>
      </c>
      <c r="AB74" s="117">
        <f>-STOA!Q74</f>
        <v>0</v>
      </c>
      <c r="AC74">
        <f t="shared" si="3"/>
        <v>1.5285880505059133</v>
      </c>
      <c r="AD74">
        <f t="shared" si="4"/>
        <v>172.17459950698424</v>
      </c>
      <c r="AE74">
        <f>'IDT-1'!E74</f>
        <v>0</v>
      </c>
      <c r="AF74" s="26"/>
      <c r="AG74">
        <f t="shared" si="5"/>
        <v>172.17459950698424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1.1438596491228068</v>
      </c>
      <c r="F75">
        <f>GT_Spot!S75</f>
        <v>0</v>
      </c>
      <c r="G75">
        <f>PPCL_NG!S75</f>
        <v>39.386970233058996</v>
      </c>
      <c r="H75">
        <f>PPCL_Spot!S75</f>
        <v>0</v>
      </c>
      <c r="I75">
        <f>Bawana_NG!S75</f>
        <v>27.638867259538543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77.72</v>
      </c>
      <c r="Z75" s="75">
        <f>IEX!Q75</f>
        <v>0</v>
      </c>
      <c r="AA75" s="117">
        <f>STOA!K75</f>
        <v>7.77</v>
      </c>
      <c r="AB75" s="117">
        <f>-STOA!Q75</f>
        <v>0</v>
      </c>
      <c r="AC75">
        <f t="shared" si="3"/>
        <v>1.3522053348471392</v>
      </c>
      <c r="AD75">
        <f t="shared" si="4"/>
        <v>152.30749180687323</v>
      </c>
      <c r="AE75">
        <f>'IDT-1'!E75</f>
        <v>0</v>
      </c>
      <c r="AF75" s="26"/>
      <c r="AG75">
        <f t="shared" si="5"/>
        <v>152.30749180687323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1.1438596491228068</v>
      </c>
      <c r="F76">
        <f>GT_Spot!S76</f>
        <v>0</v>
      </c>
      <c r="G76">
        <f>PPCL_NG!S76</f>
        <v>39.386970233058996</v>
      </c>
      <c r="H76">
        <f>PPCL_Spot!S76</f>
        <v>18.18</v>
      </c>
      <c r="I76">
        <f>Bawana_NG!S76</f>
        <v>27.638867259538543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68.010000000000005</v>
      </c>
      <c r="Z76" s="75">
        <f>IEX!Q76</f>
        <v>0</v>
      </c>
      <c r="AA76" s="117">
        <f>STOA!K76</f>
        <v>7.77</v>
      </c>
      <c r="AB76" s="117">
        <f>-STOA!Q76</f>
        <v>0</v>
      </c>
      <c r="AC76">
        <f t="shared" si="3"/>
        <v>1.4267413348471392</v>
      </c>
      <c r="AD76">
        <f t="shared" si="4"/>
        <v>160.70295580687321</v>
      </c>
      <c r="AE76">
        <f>'IDT-1'!E76</f>
        <v>0</v>
      </c>
      <c r="AF76" s="26"/>
      <c r="AG76">
        <f t="shared" si="5"/>
        <v>160.70295580687321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1.1438596491228068</v>
      </c>
      <c r="F77">
        <f>GT_Spot!S77</f>
        <v>0</v>
      </c>
      <c r="G77">
        <f>PPCL_NG!S77</f>
        <v>39.386970233058996</v>
      </c>
      <c r="H77">
        <f>PPCL_Spot!S77</f>
        <v>24.24</v>
      </c>
      <c r="I77">
        <f>Bawana_NG!S77</f>
        <v>27.638867259538543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95.21</v>
      </c>
      <c r="Z77" s="75">
        <f>IEX!Q77</f>
        <v>0</v>
      </c>
      <c r="AA77" s="117">
        <f>STOA!K77</f>
        <v>7.77</v>
      </c>
      <c r="AB77" s="117">
        <f>-STOA!Q77</f>
        <v>0</v>
      </c>
      <c r="AC77">
        <f t="shared" si="3"/>
        <v>1.7194293348471392</v>
      </c>
      <c r="AD77">
        <f t="shared" si="4"/>
        <v>193.6702678068732</v>
      </c>
      <c r="AE77">
        <f>'IDT-1'!E77</f>
        <v>0</v>
      </c>
      <c r="AF77" s="26"/>
      <c r="AG77">
        <f t="shared" si="5"/>
        <v>193.6702678068732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1.1842293906810035</v>
      </c>
      <c r="F78">
        <f>GT_Spot!S78</f>
        <v>0</v>
      </c>
      <c r="G78">
        <f>PPCL_NG!S78</f>
        <v>39.386970233058996</v>
      </c>
      <c r="H78">
        <f>PPCL_Spot!S78</f>
        <v>0</v>
      </c>
      <c r="I78">
        <f>Bawana_NG!S78</f>
        <v>27.638867259538543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77.72</v>
      </c>
      <c r="Z78" s="75">
        <f>IEX!Q78</f>
        <v>0</v>
      </c>
      <c r="AA78" s="117">
        <f>STOA!K78</f>
        <v>7.77</v>
      </c>
      <c r="AB78" s="117">
        <f>-STOA!Q78</f>
        <v>0</v>
      </c>
      <c r="AC78">
        <f t="shared" si="3"/>
        <v>1.3525605885728511</v>
      </c>
      <c r="AD78">
        <f t="shared" si="4"/>
        <v>152.34750629470568</v>
      </c>
      <c r="AE78">
        <f>'IDT-1'!E78</f>
        <v>0</v>
      </c>
      <c r="AF78" s="26"/>
      <c r="AG78">
        <f t="shared" si="5"/>
        <v>152.34750629470568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1.1655495818399042</v>
      </c>
      <c r="F79">
        <f>GT_Spot!S79</f>
        <v>0</v>
      </c>
      <c r="G79">
        <f>PPCL_NG!S79</f>
        <v>39.386970233058996</v>
      </c>
      <c r="H79">
        <f>PPCL_Spot!S79</f>
        <v>0</v>
      </c>
      <c r="I79">
        <f>Bawana_NG!S79</f>
        <v>27.638867259538547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68</v>
      </c>
      <c r="Z79" s="75">
        <f>IEX!Q79</f>
        <v>0</v>
      </c>
      <c r="AA79" s="117">
        <f>STOA!K79</f>
        <v>7.77</v>
      </c>
      <c r="AB79" s="117">
        <f>-STOA!Q79</f>
        <v>0</v>
      </c>
      <c r="AC79">
        <f t="shared" si="3"/>
        <v>1.2872762062550496</v>
      </c>
      <c r="AD79">
        <f t="shared" si="4"/>
        <v>144.99411086818239</v>
      </c>
      <c r="AE79">
        <f>'IDT-1'!E79</f>
        <v>0</v>
      </c>
      <c r="AF79" s="26"/>
      <c r="AG79">
        <f t="shared" si="5"/>
        <v>144.99411086818239</v>
      </c>
      <c r="AI79" s="75">
        <f>PXIL!K79</f>
        <v>0</v>
      </c>
      <c r="AJ79" s="75">
        <f>PXIL!Q79</f>
        <v>0</v>
      </c>
      <c r="AK79" s="75">
        <f>RTM_IEX!K79</f>
        <v>2.3199999999999998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1.1842293906810035</v>
      </c>
      <c r="F80">
        <f>GT_Spot!S80</f>
        <v>0</v>
      </c>
      <c r="G80">
        <f>PPCL_NG!S80</f>
        <v>39.386970233058996</v>
      </c>
      <c r="H80">
        <f>PPCL_Spot!S80</f>
        <v>0</v>
      </c>
      <c r="I80">
        <f>Bawana_NG!S80</f>
        <v>27.638867259538547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68.010000000000005</v>
      </c>
      <c r="Z80" s="75">
        <f>IEX!Q80</f>
        <v>0</v>
      </c>
      <c r="AA80" s="117">
        <f>STOA!K80</f>
        <v>7.77</v>
      </c>
      <c r="AB80" s="117">
        <f>-STOA!Q80</f>
        <v>0</v>
      </c>
      <c r="AC80">
        <f t="shared" si="3"/>
        <v>1.2671125885728514</v>
      </c>
      <c r="AD80">
        <f t="shared" si="4"/>
        <v>142.72295429470572</v>
      </c>
      <c r="AE80">
        <f>'IDT-1'!E80</f>
        <v>0</v>
      </c>
      <c r="AF80" s="26"/>
      <c r="AG80">
        <f t="shared" si="5"/>
        <v>142.72295429470572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1.1842293906810035</v>
      </c>
      <c r="F81">
        <f>GT_Spot!S81</f>
        <v>0</v>
      </c>
      <c r="G81">
        <f>PPCL_NG!S81</f>
        <v>39.386970233058996</v>
      </c>
      <c r="H81">
        <f>PPCL_Spot!S81</f>
        <v>0</v>
      </c>
      <c r="I81">
        <f>Bawana_NG!S81</f>
        <v>27.638867259538547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92.29</v>
      </c>
      <c r="Z81" s="75">
        <f>IEX!Q81</f>
        <v>0</v>
      </c>
      <c r="AA81" s="117">
        <f>STOA!K81</f>
        <v>7.77</v>
      </c>
      <c r="AB81" s="117">
        <f>-STOA!Q81</f>
        <v>0</v>
      </c>
      <c r="AC81">
        <f t="shared" si="3"/>
        <v>1.4807765885728514</v>
      </c>
      <c r="AD81">
        <f t="shared" si="4"/>
        <v>166.78929029470572</v>
      </c>
      <c r="AE81">
        <f>'IDT-1'!E81</f>
        <v>0</v>
      </c>
      <c r="AF81" s="26"/>
      <c r="AG81">
        <f t="shared" si="5"/>
        <v>166.78929029470572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1.1842293906810035</v>
      </c>
      <c r="F82">
        <f>GT_Spot!S82</f>
        <v>0</v>
      </c>
      <c r="G82">
        <f>PPCL_NG!S82</f>
        <v>39.386970233058996</v>
      </c>
      <c r="H82">
        <f>PPCL_Spot!S82</f>
        <v>0</v>
      </c>
      <c r="I82">
        <f>Bawana_NG!S82</f>
        <v>27.638867259538547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58.29</v>
      </c>
      <c r="Z82" s="75">
        <f>IEX!Q82</f>
        <v>0</v>
      </c>
      <c r="AA82" s="117">
        <f>STOA!K82</f>
        <v>7.77</v>
      </c>
      <c r="AB82" s="117">
        <f>-STOA!Q82</f>
        <v>0</v>
      </c>
      <c r="AC82">
        <f t="shared" si="3"/>
        <v>1.1815765885728513</v>
      </c>
      <c r="AD82">
        <f t="shared" si="4"/>
        <v>133.08849029470571</v>
      </c>
      <c r="AE82">
        <f>'IDT-1'!E82</f>
        <v>0</v>
      </c>
      <c r="AF82" s="26"/>
      <c r="AG82">
        <f t="shared" si="5"/>
        <v>133.08849029470571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1.2592504461629981</v>
      </c>
      <c r="F83">
        <f>GT_Spot!S83</f>
        <v>0</v>
      </c>
      <c r="G83">
        <f>PPCL_NG!S83</f>
        <v>39.386970233058996</v>
      </c>
      <c r="H83">
        <f>PPCL_Spot!S83</f>
        <v>4.17</v>
      </c>
      <c r="I83">
        <f>Bawana_NG!S83</f>
        <v>28.09113270696399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9.7100000000000009</v>
      </c>
      <c r="Z83" s="75">
        <f>IEX!Q83</f>
        <v>0</v>
      </c>
      <c r="AA83" s="117">
        <f>STOA!K83</f>
        <v>56.349999999999994</v>
      </c>
      <c r="AB83" s="117">
        <f>-STOA!Q83</f>
        <v>0</v>
      </c>
      <c r="AC83">
        <f t="shared" si="3"/>
        <v>1.2229127097984367</v>
      </c>
      <c r="AD83">
        <f t="shared" si="4"/>
        <v>137.74444067638754</v>
      </c>
      <c r="AE83">
        <f>'IDT-1'!E83</f>
        <v>0</v>
      </c>
      <c r="AF83" s="26"/>
      <c r="AG83">
        <f t="shared" si="5"/>
        <v>137.74444067638754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1.2595910418695229</v>
      </c>
      <c r="F84">
        <f>GT_Spot!S84</f>
        <v>0</v>
      </c>
      <c r="G84">
        <f>PPCL_NG!S84</f>
        <v>39.386970233058996</v>
      </c>
      <c r="H84">
        <f>PPCL_Spot!S84</f>
        <v>4.17</v>
      </c>
      <c r="I84">
        <f>Bawana_NG!S84</f>
        <v>28.09113270696399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56.349999999999994</v>
      </c>
      <c r="AB84" s="117">
        <f>-STOA!Q84</f>
        <v>0</v>
      </c>
      <c r="AC84">
        <f t="shared" si="3"/>
        <v>1.1646597070406541</v>
      </c>
      <c r="AD84">
        <f t="shared" si="4"/>
        <v>131.18303427485185</v>
      </c>
      <c r="AE84">
        <f>'IDT-1'!E84</f>
        <v>0</v>
      </c>
      <c r="AF84" s="26"/>
      <c r="AG84">
        <f t="shared" si="5"/>
        <v>131.18303427485185</v>
      </c>
      <c r="AI84" s="75">
        <f>PXIL!K84</f>
        <v>0</v>
      </c>
      <c r="AJ84" s="75">
        <f>PXIL!Q84</f>
        <v>0</v>
      </c>
      <c r="AK84" s="75">
        <f>RTM_IEX!K84</f>
        <v>3.09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1.2595910418695229</v>
      </c>
      <c r="F85">
        <f>GT_Spot!S85</f>
        <v>0</v>
      </c>
      <c r="G85">
        <f>PPCL_NG!S85</f>
        <v>39.386970233058996</v>
      </c>
      <c r="H85">
        <f>PPCL_Spot!S85</f>
        <v>0</v>
      </c>
      <c r="I85">
        <f>Bawana_NG!S85</f>
        <v>28.09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56.349999999999994</v>
      </c>
      <c r="AB85" s="117">
        <f>-STOA!Q85</f>
        <v>0</v>
      </c>
      <c r="AC85">
        <f t="shared" si="3"/>
        <v>1.1007617392193709</v>
      </c>
      <c r="AD85">
        <f t="shared" si="4"/>
        <v>123.98579953570915</v>
      </c>
      <c r="AE85">
        <f>'IDT-1'!E85</f>
        <v>0</v>
      </c>
      <c r="AF85" s="26"/>
      <c r="AG85">
        <f t="shared" si="5"/>
        <v>123.98579953570915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1.2595626518569942</v>
      </c>
      <c r="F86">
        <f>GT_Spot!S86</f>
        <v>0</v>
      </c>
      <c r="G86">
        <f>PPCL_NG!S86</f>
        <v>39.386970233058996</v>
      </c>
      <c r="H86">
        <f>PPCL_Spot!S86</f>
        <v>4</v>
      </c>
      <c r="I86">
        <f>Bawana_NG!S86</f>
        <v>28.09113270696399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34</v>
      </c>
      <c r="Z86" s="75">
        <f>IEX!Q86</f>
        <v>0</v>
      </c>
      <c r="AA86" s="117">
        <f>STOA!K86</f>
        <v>56.349999999999994</v>
      </c>
      <c r="AB86" s="117">
        <f>-STOA!Q86</f>
        <v>0</v>
      </c>
      <c r="AC86">
        <f t="shared" si="3"/>
        <v>1.4351714572085439</v>
      </c>
      <c r="AD86">
        <f t="shared" si="4"/>
        <v>161.65249413467143</v>
      </c>
      <c r="AE86">
        <f>'IDT-1'!E86</f>
        <v>0</v>
      </c>
      <c r="AF86" s="26"/>
      <c r="AG86">
        <f t="shared" si="5"/>
        <v>161.65249413467143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1.2995564653701808</v>
      </c>
      <c r="F87">
        <f>GT_Spot!S87</f>
        <v>0</v>
      </c>
      <c r="G87">
        <f>PPCL_NG!S87</f>
        <v>39.386970233058996</v>
      </c>
      <c r="H87">
        <f>PPCL_Spot!S87</f>
        <v>4</v>
      </c>
      <c r="I87">
        <f>Bawana_NG!S87</f>
        <v>28.09113270696399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56.349999999999994</v>
      </c>
      <c r="AB87" s="117">
        <f>-STOA!Q87</f>
        <v>0</v>
      </c>
      <c r="AC87">
        <f t="shared" si="3"/>
        <v>1.1363234027674598</v>
      </c>
      <c r="AD87">
        <f t="shared" si="4"/>
        <v>127.9913360026257</v>
      </c>
      <c r="AE87">
        <f>'IDT-1'!E87</f>
        <v>0</v>
      </c>
      <c r="AF87" s="26"/>
      <c r="AG87">
        <f t="shared" si="5"/>
        <v>127.9913360026257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1.2407152608685521</v>
      </c>
      <c r="F88">
        <f>GT_Spot!S88</f>
        <v>0</v>
      </c>
      <c r="G88">
        <f>PPCL_NG!S88</f>
        <v>39.386970233058996</v>
      </c>
      <c r="H88">
        <f>PPCL_Spot!S88</f>
        <v>4</v>
      </c>
      <c r="I88">
        <f>Bawana_NG!S88</f>
        <v>28.09113270696399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56.349999999999994</v>
      </c>
      <c r="AB88" s="117">
        <f>-STOA!Q88</f>
        <v>0</v>
      </c>
      <c r="AC88">
        <f t="shared" si="3"/>
        <v>1.1358056001678456</v>
      </c>
      <c r="AD88">
        <f t="shared" si="4"/>
        <v>127.9330126007237</v>
      </c>
      <c r="AE88">
        <f>'IDT-1'!E88</f>
        <v>0</v>
      </c>
      <c r="AF88" s="26"/>
      <c r="AG88">
        <f t="shared" si="5"/>
        <v>127.9330126007237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1.2407152608685521</v>
      </c>
      <c r="F89">
        <f>GT_Spot!S89</f>
        <v>0</v>
      </c>
      <c r="G89">
        <f>PPCL_NG!S89</f>
        <v>39.386970233058996</v>
      </c>
      <c r="H89">
        <f>PPCL_Spot!S89</f>
        <v>4</v>
      </c>
      <c r="I89">
        <f>Bawana_NG!S89</f>
        <v>28.09113270696399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56.349999999999994</v>
      </c>
      <c r="AB89" s="117">
        <f>-STOA!Q89</f>
        <v>0</v>
      </c>
      <c r="AC89">
        <f t="shared" si="3"/>
        <v>1.1546376001678456</v>
      </c>
      <c r="AD89">
        <f t="shared" si="4"/>
        <v>130.05418060072367</v>
      </c>
      <c r="AE89">
        <f>'IDT-1'!E89</f>
        <v>0</v>
      </c>
      <c r="AF89" s="26"/>
      <c r="AG89">
        <f t="shared" si="5"/>
        <v>130.05418060072367</v>
      </c>
      <c r="AI89" s="75">
        <f>PXIL!K89</f>
        <v>0</v>
      </c>
      <c r="AJ89" s="75">
        <f>PXIL!Q89</f>
        <v>0</v>
      </c>
      <c r="AK89" s="75">
        <f>RTM_IEX!K89</f>
        <v>2.14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1.2407152608685521</v>
      </c>
      <c r="F90">
        <f>GT_Spot!S90</f>
        <v>0</v>
      </c>
      <c r="G90">
        <f>PPCL_NG!S90</f>
        <v>39.386970233058996</v>
      </c>
      <c r="H90">
        <f>PPCL_Spot!S90</f>
        <v>4</v>
      </c>
      <c r="I90">
        <f>Bawana_NG!S90</f>
        <v>28.09113270696399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56.349999999999994</v>
      </c>
      <c r="AB90" s="117">
        <f>-STOA!Q90</f>
        <v>0</v>
      </c>
      <c r="AC90">
        <f t="shared" si="3"/>
        <v>1.1358056001678456</v>
      </c>
      <c r="AD90">
        <f t="shared" si="4"/>
        <v>127.9330126007237</v>
      </c>
      <c r="AE90">
        <f>'IDT-1'!E90</f>
        <v>0</v>
      </c>
      <c r="AF90" s="26"/>
      <c r="AG90">
        <f t="shared" si="5"/>
        <v>127.9330126007237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1.2407152608685521</v>
      </c>
      <c r="F91">
        <f>GT_Spot!S91</f>
        <v>0</v>
      </c>
      <c r="G91">
        <f>PPCL_NG!S91</f>
        <v>39.386970233058996</v>
      </c>
      <c r="H91">
        <f>PPCL_Spot!S91</f>
        <v>0</v>
      </c>
      <c r="I91">
        <f>Bawana_NG!S91</f>
        <v>28.548867108448079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29.14</v>
      </c>
      <c r="Z91" s="75">
        <f>IEX!Q91</f>
        <v>0</v>
      </c>
      <c r="AA91" s="117">
        <f>STOA!K91</f>
        <v>51.489999999999995</v>
      </c>
      <c r="AB91" s="117">
        <f>-STOA!Q91</f>
        <v>0</v>
      </c>
      <c r="AC91">
        <f t="shared" si="3"/>
        <v>1.3182976629009056</v>
      </c>
      <c r="AD91">
        <f t="shared" si="4"/>
        <v>148.48825493947473</v>
      </c>
      <c r="AE91">
        <f>'IDT-1'!E91</f>
        <v>0</v>
      </c>
      <c r="AF91" s="26"/>
      <c r="AG91">
        <f t="shared" si="5"/>
        <v>148.48825493947473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1.2407152608685521</v>
      </c>
      <c r="F92">
        <f>GT_Spot!S92</f>
        <v>0</v>
      </c>
      <c r="G92">
        <f>PPCL_NG!S92</f>
        <v>39.386970233058996</v>
      </c>
      <c r="H92">
        <f>PPCL_Spot!S92</f>
        <v>4</v>
      </c>
      <c r="I92">
        <f>Bawana_NG!S92</f>
        <v>28.548867108448079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51.489999999999995</v>
      </c>
      <c r="AB92" s="117">
        <f>-STOA!Q92</f>
        <v>0</v>
      </c>
      <c r="AC92">
        <f t="shared" si="3"/>
        <v>1.0970656629009057</v>
      </c>
      <c r="AD92">
        <f t="shared" si="4"/>
        <v>123.56948693947473</v>
      </c>
      <c r="AE92">
        <f>'IDT-1'!E92</f>
        <v>0</v>
      </c>
      <c r="AF92" s="26"/>
      <c r="AG92">
        <f t="shared" si="5"/>
        <v>123.56948693947473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1.2407152608685521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28.548867108448079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51.489999999999995</v>
      </c>
      <c r="AB93" s="117">
        <f>-STOA!Q93</f>
        <v>0</v>
      </c>
      <c r="AC93">
        <f t="shared" si="3"/>
        <v>0.71526032484998636</v>
      </c>
      <c r="AD93">
        <f t="shared" si="4"/>
        <v>80.564322044466635</v>
      </c>
      <c r="AE93">
        <f>'IDT-1'!E93</f>
        <v>0</v>
      </c>
      <c r="AF93" s="26"/>
      <c r="AG93">
        <f t="shared" si="5"/>
        <v>80.564322044466635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1.2407152608685521</v>
      </c>
      <c r="F94">
        <f>GT_Spot!S94</f>
        <v>0</v>
      </c>
      <c r="G94">
        <f>PPCL_NG!S94</f>
        <v>51.51</v>
      </c>
      <c r="H94">
        <f>PPCL_Spot!S94</f>
        <v>0</v>
      </c>
      <c r="I94">
        <f>Bawana_NG!S94</f>
        <v>28.548867108448079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51.489999999999995</v>
      </c>
      <c r="AB94" s="117">
        <f>-STOA!Q94</f>
        <v>0</v>
      </c>
      <c r="AC94">
        <f t="shared" si="3"/>
        <v>1.1685483248499864</v>
      </c>
      <c r="AD94">
        <f t="shared" si="4"/>
        <v>131.62103404446665</v>
      </c>
      <c r="AE94">
        <f>'IDT-1'!E94</f>
        <v>0</v>
      </c>
      <c r="AF94" s="26"/>
      <c r="AG94">
        <f t="shared" si="5"/>
        <v>131.62103404446665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1.2807155748347432</v>
      </c>
      <c r="F95">
        <f>GT_Spot!S95</f>
        <v>0</v>
      </c>
      <c r="G95">
        <f>PPCL_NG!S95</f>
        <v>51.51</v>
      </c>
      <c r="H95">
        <f>PPCL_Spot!S95</f>
        <v>0</v>
      </c>
      <c r="I95">
        <f>Bawana_NG!S95</f>
        <v>28.548867108448079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46.629999999999995</v>
      </c>
      <c r="AB95" s="117">
        <f>-STOA!Q95</f>
        <v>0</v>
      </c>
      <c r="AC95">
        <f t="shared" si="3"/>
        <v>1.126132327612889</v>
      </c>
      <c r="AD95">
        <f t="shared" si="4"/>
        <v>126.84345035566993</v>
      </c>
      <c r="AE95">
        <f>'IDT-1'!E95</f>
        <v>0</v>
      </c>
      <c r="AF95" s="26"/>
      <c r="AG95">
        <f t="shared" si="5"/>
        <v>126.84345035566993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1.2807155748347432</v>
      </c>
      <c r="F96">
        <f>GT_Spot!S96</f>
        <v>0</v>
      </c>
      <c r="G96">
        <f>PPCL_NG!S96</f>
        <v>51.51</v>
      </c>
      <c r="H96">
        <f>PPCL_Spot!S96</f>
        <v>0</v>
      </c>
      <c r="I96">
        <f>Bawana_NG!S96</f>
        <v>28.548867108448079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24.09</v>
      </c>
      <c r="Z96" s="75">
        <f>IEX!Q96</f>
        <v>0</v>
      </c>
      <c r="AA96" s="117">
        <f>STOA!K96</f>
        <v>46.629999999999995</v>
      </c>
      <c r="AB96" s="117">
        <f>-STOA!Q96</f>
        <v>0</v>
      </c>
      <c r="AC96">
        <f t="shared" si="3"/>
        <v>1.3381243276128889</v>
      </c>
      <c r="AD96">
        <f t="shared" si="4"/>
        <v>150.72145835566994</v>
      </c>
      <c r="AE96">
        <f>'IDT-1'!E96</f>
        <v>0</v>
      </c>
      <c r="AF96" s="26"/>
      <c r="AG96">
        <f t="shared" si="5"/>
        <v>150.72145835566994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1.2807155748347432</v>
      </c>
      <c r="F97">
        <f>GT_Spot!S97</f>
        <v>0</v>
      </c>
      <c r="G97">
        <f>PPCL_NG!S97</f>
        <v>51.51</v>
      </c>
      <c r="H97">
        <f>PPCL_Spot!S97</f>
        <v>0</v>
      </c>
      <c r="I97">
        <f>Bawana_NG!S97</f>
        <v>28.55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46.629999999999995</v>
      </c>
      <c r="AB97" s="117">
        <f>-STOA!Q97</f>
        <v>0</v>
      </c>
      <c r="AC97">
        <f t="shared" si="3"/>
        <v>1.1261422970585457</v>
      </c>
      <c r="AD97">
        <f t="shared" si="4"/>
        <v>126.84457327777619</v>
      </c>
      <c r="AE97">
        <f>'IDT-1'!E97</f>
        <v>0</v>
      </c>
      <c r="AF97" s="26"/>
      <c r="AG97">
        <f t="shared" si="5"/>
        <v>126.84457327777619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1.2807155748347432</v>
      </c>
      <c r="F98">
        <f>GT_Spot!S98</f>
        <v>0</v>
      </c>
      <c r="G98">
        <f>PPCL_NG!S98</f>
        <v>51.51</v>
      </c>
      <c r="H98">
        <f>PPCL_Spot!S98</f>
        <v>0</v>
      </c>
      <c r="I98">
        <f>Bawana_NG!S98</f>
        <v>28.548867108448075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46.629999999999995</v>
      </c>
      <c r="AB98" s="117">
        <f>-STOA!Q98</f>
        <v>0</v>
      </c>
      <c r="AC98">
        <f t="shared" si="3"/>
        <v>1.1261323276128887</v>
      </c>
      <c r="AD98">
        <f t="shared" si="4"/>
        <v>126.84345035566992</v>
      </c>
      <c r="AE98">
        <f>'IDT-1'!E98</f>
        <v>0</v>
      </c>
      <c r="AF98" s="26"/>
      <c r="AG98">
        <f t="shared" si="5"/>
        <v>126.84345035566992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4.3061149506415722E-2</v>
      </c>
      <c r="F99">
        <f t="shared" si="6"/>
        <v>0</v>
      </c>
      <c r="G99">
        <f t="shared" si="6"/>
        <v>0.95064886604876553</v>
      </c>
      <c r="H99">
        <f t="shared" si="6"/>
        <v>1.9524999999999997E-2</v>
      </c>
      <c r="I99">
        <f t="shared" si="6"/>
        <v>0.67670130998697631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0.33056750000000007</v>
      </c>
      <c r="Z99" s="75">
        <f t="shared" si="6"/>
        <v>0</v>
      </c>
      <c r="AA99" s="117">
        <f t="shared" si="6"/>
        <v>1.7605800000000011</v>
      </c>
      <c r="AB99" s="117">
        <f t="shared" si="6"/>
        <v>0</v>
      </c>
      <c r="AC99">
        <f t="shared" si="6"/>
        <v>3.3789542337894461E-2</v>
      </c>
      <c r="AD99">
        <f t="shared" si="6"/>
        <v>3.6929317832042647</v>
      </c>
      <c r="AE99">
        <f t="shared" si="6"/>
        <v>0</v>
      </c>
      <c r="AG99">
        <f t="shared" si="6"/>
        <v>3.6929317832042647</v>
      </c>
      <c r="AI99">
        <f t="shared" si="6"/>
        <v>0</v>
      </c>
      <c r="AJ99">
        <f t="shared" si="6"/>
        <v>0</v>
      </c>
      <c r="AK99">
        <f t="shared" si="6"/>
        <v>1.8875000000000001E-3</v>
      </c>
      <c r="AL99">
        <f t="shared" si="6"/>
        <v>-5.6250000000000001E-2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44658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7.88</v>
      </c>
      <c r="H3">
        <f>PPCL_Spot!R3</f>
        <v>0</v>
      </c>
      <c r="I3">
        <f>Bawana_NG!R3</f>
        <v>7.74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0.17168800000000004</v>
      </c>
      <c r="AD3">
        <f>SUM(B3:AB3,AI3:AR3)-AC3</f>
        <v>19.338312000000002</v>
      </c>
      <c r="AE3">
        <f>'IDT-1'!D3</f>
        <v>0</v>
      </c>
      <c r="AF3" s="26"/>
      <c r="AG3">
        <f>SUM(AD3:AF3)</f>
        <v>19.338312000000002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7.88</v>
      </c>
      <c r="H4">
        <f>PPCL_Spot!R4</f>
        <v>0</v>
      </c>
      <c r="I4">
        <f>Bawana_NG!R4</f>
        <v>7.74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0.19832238256658599</v>
      </c>
      <c r="AD4">
        <f t="shared" ref="AD4:AD67" si="1">SUM(B4:AB4,AI4:AR4)-AC4</f>
        <v>16.311677617433414</v>
      </c>
      <c r="AE4">
        <f>'IDT-1'!D4</f>
        <v>0</v>
      </c>
      <c r="AF4" s="26"/>
      <c r="AG4">
        <f t="shared" ref="AG4:AG67" si="2">SUM(AD4:AF4)</f>
        <v>16.311677617433414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-3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7.88</v>
      </c>
      <c r="H5">
        <f>PPCL_Spot!R5</f>
        <v>0.33</v>
      </c>
      <c r="I5">
        <f>Bawana_NG!R5</f>
        <v>7.74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3.89</v>
      </c>
      <c r="AB5" s="117">
        <f>-STOA!R5</f>
        <v>0</v>
      </c>
      <c r="AC5">
        <f t="shared" si="0"/>
        <v>0.20122638256658595</v>
      </c>
      <c r="AD5">
        <f t="shared" si="1"/>
        <v>16.638773617433415</v>
      </c>
      <c r="AE5">
        <f>'IDT-1'!D5</f>
        <v>0</v>
      </c>
      <c r="AF5" s="26"/>
      <c r="AG5">
        <f t="shared" si="2"/>
        <v>16.638773617433415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-3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7.88</v>
      </c>
      <c r="H6">
        <f>PPCL_Spot!R6</f>
        <v>0.33</v>
      </c>
      <c r="I6">
        <f>Bawana_NG!R6</f>
        <v>7.74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3.89</v>
      </c>
      <c r="AB6" s="117">
        <f>-STOA!R6</f>
        <v>0</v>
      </c>
      <c r="AC6">
        <f t="shared" si="0"/>
        <v>0.174592</v>
      </c>
      <c r="AD6">
        <f t="shared" si="1"/>
        <v>19.665407999999999</v>
      </c>
      <c r="AE6">
        <f>'IDT-1'!D6</f>
        <v>0</v>
      </c>
      <c r="AF6" s="26"/>
      <c r="AG6">
        <f t="shared" si="2"/>
        <v>19.665407999999999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7.88</v>
      </c>
      <c r="H7">
        <f>PPCL_Spot!R7</f>
        <v>0</v>
      </c>
      <c r="I7">
        <f>Bawana_NG!R7</f>
        <v>7.74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3.89</v>
      </c>
      <c r="AB7" s="117">
        <f>-STOA!R7</f>
        <v>0</v>
      </c>
      <c r="AC7">
        <f t="shared" si="0"/>
        <v>0.17503200000000005</v>
      </c>
      <c r="AD7">
        <f t="shared" si="1"/>
        <v>19.714967999999999</v>
      </c>
      <c r="AE7">
        <f>'IDT-1'!D7</f>
        <v>0</v>
      </c>
      <c r="AF7" s="26"/>
      <c r="AG7">
        <f t="shared" si="2"/>
        <v>19.714967999999999</v>
      </c>
      <c r="AI7" s="75">
        <f>PXIL!L7</f>
        <v>0</v>
      </c>
      <c r="AJ7" s="75">
        <f>PXIL!R7</f>
        <v>0</v>
      </c>
      <c r="AK7" s="75">
        <f>RTM_IEX!L7</f>
        <v>0.38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7.88</v>
      </c>
      <c r="H8">
        <f>PPCL_Spot!R8</f>
        <v>0</v>
      </c>
      <c r="I8">
        <f>Bawana_NG!R8</f>
        <v>6.7399999999999993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3.89</v>
      </c>
      <c r="AB8" s="117">
        <f>-STOA!R8</f>
        <v>0</v>
      </c>
      <c r="AC8">
        <f t="shared" si="0"/>
        <v>0.16288800000000001</v>
      </c>
      <c r="AD8">
        <f t="shared" si="1"/>
        <v>18.347111999999999</v>
      </c>
      <c r="AE8">
        <f>'IDT-1'!D8</f>
        <v>0</v>
      </c>
      <c r="AF8" s="26"/>
      <c r="AG8">
        <f t="shared" si="2"/>
        <v>18.347111999999999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7.88</v>
      </c>
      <c r="H9">
        <f>PPCL_Spot!R9</f>
        <v>0</v>
      </c>
      <c r="I9">
        <f>Bawana_NG!R9</f>
        <v>7.74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3.89</v>
      </c>
      <c r="AB9" s="117">
        <f>-STOA!R9</f>
        <v>0</v>
      </c>
      <c r="AC9">
        <f t="shared" si="0"/>
        <v>0.17168800000000004</v>
      </c>
      <c r="AD9">
        <f t="shared" si="1"/>
        <v>19.338312000000002</v>
      </c>
      <c r="AE9">
        <f>'IDT-1'!D9</f>
        <v>0</v>
      </c>
      <c r="AF9" s="26"/>
      <c r="AG9">
        <f t="shared" si="2"/>
        <v>19.338312000000002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7.88</v>
      </c>
      <c r="H10">
        <f>PPCL_Spot!R10</f>
        <v>0</v>
      </c>
      <c r="I10">
        <f>Bawana_NG!R10</f>
        <v>7.7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3.89</v>
      </c>
      <c r="AB10" s="117">
        <f>-STOA!R10</f>
        <v>0</v>
      </c>
      <c r="AC10">
        <f t="shared" si="0"/>
        <v>0.20684851008878127</v>
      </c>
      <c r="AD10">
        <f t="shared" si="1"/>
        <v>15.263151489911218</v>
      </c>
      <c r="AE10">
        <f>'IDT-1'!D10</f>
        <v>0</v>
      </c>
      <c r="AF10" s="26"/>
      <c r="AG10">
        <f t="shared" si="2"/>
        <v>15.263151489911218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-4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7.88</v>
      </c>
      <c r="H11">
        <f>PPCL_Spot!R11</f>
        <v>0</v>
      </c>
      <c r="I11">
        <f>Bawana_NG!R11</f>
        <v>7.7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3.89</v>
      </c>
      <c r="AB11" s="117">
        <f>-STOA!R11</f>
        <v>0</v>
      </c>
      <c r="AC11">
        <f t="shared" si="0"/>
        <v>0.20684851008878127</v>
      </c>
      <c r="AD11">
        <f t="shared" si="1"/>
        <v>15.263151489911218</v>
      </c>
      <c r="AE11">
        <f>'IDT-1'!D11</f>
        <v>0</v>
      </c>
      <c r="AF11" s="26"/>
      <c r="AG11">
        <f t="shared" si="2"/>
        <v>15.263151489911218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-4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7.88</v>
      </c>
      <c r="H12">
        <f>PPCL_Spot!R12</f>
        <v>0</v>
      </c>
      <c r="I12">
        <f>Bawana_NG!R12</f>
        <v>7.7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3.89</v>
      </c>
      <c r="AB12" s="117">
        <f>-STOA!R12</f>
        <v>0</v>
      </c>
      <c r="AC12">
        <f t="shared" si="0"/>
        <v>0.20684851008878127</v>
      </c>
      <c r="AD12">
        <f t="shared" si="1"/>
        <v>15.263151489911218</v>
      </c>
      <c r="AE12">
        <f>'IDT-1'!D12</f>
        <v>0</v>
      </c>
      <c r="AF12" s="26"/>
      <c r="AG12">
        <f t="shared" si="2"/>
        <v>15.263151489911218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-4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7.88</v>
      </c>
      <c r="H13">
        <f>PPCL_Spot!R13</f>
        <v>0</v>
      </c>
      <c r="I13">
        <f>Bawana_NG!R13</f>
        <v>7.74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3.89</v>
      </c>
      <c r="AB13" s="117">
        <f>-STOA!R13</f>
        <v>0</v>
      </c>
      <c r="AC13">
        <f t="shared" si="0"/>
        <v>0.17635200000000004</v>
      </c>
      <c r="AD13">
        <f t="shared" si="1"/>
        <v>19.863648000000001</v>
      </c>
      <c r="AE13">
        <f>'IDT-1'!D13</f>
        <v>0</v>
      </c>
      <c r="AF13" s="26"/>
      <c r="AG13">
        <f t="shared" si="2"/>
        <v>19.863648000000001</v>
      </c>
      <c r="AI13" s="75">
        <f>PXIL!L13</f>
        <v>0</v>
      </c>
      <c r="AJ13" s="75">
        <f>PXIL!R13</f>
        <v>0</v>
      </c>
      <c r="AK13" s="75">
        <f>RTM_IEX!L13</f>
        <v>0.53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7.88</v>
      </c>
      <c r="H14">
        <f>PPCL_Spot!R14</f>
        <v>0</v>
      </c>
      <c r="I14">
        <f>Bawana_NG!R14</f>
        <v>5.77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3.89</v>
      </c>
      <c r="AB14" s="117">
        <f>-STOA!R14</f>
        <v>0</v>
      </c>
      <c r="AC14">
        <f t="shared" si="0"/>
        <v>0.18098638256658595</v>
      </c>
      <c r="AD14">
        <f t="shared" si="1"/>
        <v>14.359013617433414</v>
      </c>
      <c r="AE14">
        <f>'IDT-1'!D14</f>
        <v>0</v>
      </c>
      <c r="AF14" s="26"/>
      <c r="AG14">
        <f t="shared" si="2"/>
        <v>14.359013617433414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-3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7.88</v>
      </c>
      <c r="H15">
        <f>PPCL_Spot!R15</f>
        <v>0</v>
      </c>
      <c r="I15">
        <f>Bawana_NG!R15</f>
        <v>7.7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3.89</v>
      </c>
      <c r="AB15" s="117">
        <f>-STOA!R15</f>
        <v>0</v>
      </c>
      <c r="AC15">
        <f t="shared" si="0"/>
        <v>0.19797038256658595</v>
      </c>
      <c r="AD15">
        <f t="shared" si="1"/>
        <v>16.272029617433414</v>
      </c>
      <c r="AE15">
        <f>'IDT-1'!D15</f>
        <v>0</v>
      </c>
      <c r="AF15" s="26"/>
      <c r="AG15">
        <f t="shared" si="2"/>
        <v>16.272029617433414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-3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7.88</v>
      </c>
      <c r="H16">
        <f>PPCL_Spot!R16</f>
        <v>0</v>
      </c>
      <c r="I16">
        <f>Bawana_NG!R16</f>
        <v>6.7399999999999993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3.89</v>
      </c>
      <c r="AB16" s="117">
        <f>-STOA!R16</f>
        <v>0</v>
      </c>
      <c r="AC16">
        <f t="shared" si="0"/>
        <v>0.18952238256658596</v>
      </c>
      <c r="AD16">
        <f t="shared" si="1"/>
        <v>15.320477617433411</v>
      </c>
      <c r="AE16">
        <f>'IDT-1'!D16</f>
        <v>0</v>
      </c>
      <c r="AF16" s="26"/>
      <c r="AG16">
        <f t="shared" si="2"/>
        <v>15.320477617433411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-3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7.88</v>
      </c>
      <c r="H17">
        <f>PPCL_Spot!R17</f>
        <v>0</v>
      </c>
      <c r="I17">
        <f>Bawana_NG!R17</f>
        <v>6.7399999999999993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3.89</v>
      </c>
      <c r="AB17" s="117">
        <f>-STOA!R17</f>
        <v>0</v>
      </c>
      <c r="AC17">
        <f t="shared" si="0"/>
        <v>0.19840051008878129</v>
      </c>
      <c r="AD17">
        <f t="shared" si="1"/>
        <v>14.311599489911217</v>
      </c>
      <c r="AE17">
        <f>'IDT-1'!D17</f>
        <v>0</v>
      </c>
      <c r="AF17" s="26"/>
      <c r="AG17">
        <f t="shared" si="2"/>
        <v>14.311599489911217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-4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7.88</v>
      </c>
      <c r="H18">
        <f>PPCL_Spot!R18</f>
        <v>0</v>
      </c>
      <c r="I18">
        <f>Bawana_NG!R18</f>
        <v>7.7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3.89</v>
      </c>
      <c r="AB18" s="117">
        <f>-STOA!R18</f>
        <v>0</v>
      </c>
      <c r="AC18">
        <f t="shared" si="0"/>
        <v>0.19797038256658595</v>
      </c>
      <c r="AD18">
        <f t="shared" si="1"/>
        <v>16.272029617433414</v>
      </c>
      <c r="AE18">
        <f>'IDT-1'!D18</f>
        <v>0</v>
      </c>
      <c r="AF18" s="26"/>
      <c r="AG18">
        <f t="shared" si="2"/>
        <v>16.272029617433414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-3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7.88</v>
      </c>
      <c r="H19">
        <f>PPCL_Spot!R19</f>
        <v>1.5792479771537362</v>
      </c>
      <c r="I19">
        <f>Bawana_NG!R19</f>
        <v>7.74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3.89</v>
      </c>
      <c r="AB19" s="117">
        <f>-STOA!R19</f>
        <v>0</v>
      </c>
      <c r="AC19">
        <f t="shared" si="0"/>
        <v>0.19526538219895292</v>
      </c>
      <c r="AD19">
        <f t="shared" si="1"/>
        <v>21.993982594954787</v>
      </c>
      <c r="AE19">
        <f>'IDT-1'!D19</f>
        <v>0</v>
      </c>
      <c r="AF19" s="26"/>
      <c r="AG19">
        <f t="shared" si="2"/>
        <v>21.993982594954787</v>
      </c>
      <c r="AI19" s="75">
        <f>PXIL!L19</f>
        <v>0</v>
      </c>
      <c r="AJ19" s="75">
        <f>PXIL!R19</f>
        <v>0</v>
      </c>
      <c r="AK19" s="75">
        <f>RTM_IEX!L19</f>
        <v>1.1000000000000001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7.88</v>
      </c>
      <c r="H20">
        <f>PPCL_Spot!R20</f>
        <v>0</v>
      </c>
      <c r="I20">
        <f>Bawana_NG!R20</f>
        <v>5.77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3.89</v>
      </c>
      <c r="AB20" s="117">
        <f>-STOA!R20</f>
        <v>0</v>
      </c>
      <c r="AC20">
        <f t="shared" si="0"/>
        <v>0.18098638256658595</v>
      </c>
      <c r="AD20">
        <f t="shared" si="1"/>
        <v>14.359013617433414</v>
      </c>
      <c r="AE20">
        <f>'IDT-1'!D20</f>
        <v>0</v>
      </c>
      <c r="AF20" s="26"/>
      <c r="AG20">
        <f t="shared" si="2"/>
        <v>14.359013617433414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-3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7.88</v>
      </c>
      <c r="H21">
        <f>PPCL_Spot!R21</f>
        <v>0</v>
      </c>
      <c r="I21">
        <f>Bawana_NG!R21</f>
        <v>7.7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3.89</v>
      </c>
      <c r="AB21" s="117">
        <f>-STOA!R21</f>
        <v>0</v>
      </c>
      <c r="AC21">
        <f t="shared" si="0"/>
        <v>0.19797038256658595</v>
      </c>
      <c r="AD21">
        <f t="shared" si="1"/>
        <v>16.272029617433414</v>
      </c>
      <c r="AE21">
        <f>'IDT-1'!D21</f>
        <v>0</v>
      </c>
      <c r="AF21" s="26"/>
      <c r="AG21">
        <f t="shared" si="2"/>
        <v>16.272029617433414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-3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7.88</v>
      </c>
      <c r="H22">
        <f>PPCL_Spot!R22</f>
        <v>0</v>
      </c>
      <c r="I22">
        <f>Bawana_NG!R22</f>
        <v>7.7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3.89</v>
      </c>
      <c r="AB22" s="117">
        <f>-STOA!R22</f>
        <v>0</v>
      </c>
      <c r="AC22">
        <f t="shared" si="0"/>
        <v>0.17133599999999999</v>
      </c>
      <c r="AD22">
        <f t="shared" si="1"/>
        <v>19.298663999999999</v>
      </c>
      <c r="AE22">
        <f>'IDT-1'!D22</f>
        <v>0</v>
      </c>
      <c r="AF22" s="26"/>
      <c r="AG22">
        <f t="shared" si="2"/>
        <v>19.298663999999999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7.88</v>
      </c>
      <c r="H23">
        <f>PPCL_Spot!R23</f>
        <v>0</v>
      </c>
      <c r="I23">
        <f>Bawana_NG!R23</f>
        <v>7.74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3.89</v>
      </c>
      <c r="AB23" s="117">
        <f>-STOA!R23</f>
        <v>0</v>
      </c>
      <c r="AC23">
        <f t="shared" si="0"/>
        <v>0.17168800000000004</v>
      </c>
      <c r="AD23">
        <f t="shared" si="1"/>
        <v>19.338312000000002</v>
      </c>
      <c r="AE23">
        <f>'IDT-1'!D23</f>
        <v>0</v>
      </c>
      <c r="AF23" s="26"/>
      <c r="AG23">
        <f t="shared" si="2"/>
        <v>19.338312000000002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7.88</v>
      </c>
      <c r="H24">
        <f>PPCL_Spot!R24</f>
        <v>0</v>
      </c>
      <c r="I24">
        <f>Bawana_NG!R24</f>
        <v>7.74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3.89</v>
      </c>
      <c r="AB24" s="117">
        <f>-STOA!R24</f>
        <v>0</v>
      </c>
      <c r="AC24">
        <f t="shared" si="0"/>
        <v>0.17168800000000004</v>
      </c>
      <c r="AD24">
        <f t="shared" si="1"/>
        <v>19.338312000000002</v>
      </c>
      <c r="AE24">
        <f>'IDT-1'!D24</f>
        <v>0</v>
      </c>
      <c r="AF24" s="26"/>
      <c r="AG24">
        <f t="shared" si="2"/>
        <v>19.338312000000002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7.88</v>
      </c>
      <c r="H25">
        <f>PPCL_Spot!R25</f>
        <v>3.77</v>
      </c>
      <c r="I25">
        <f>Bawana_NG!R25</f>
        <v>7.74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3.89</v>
      </c>
      <c r="AB25" s="117">
        <f>-STOA!R25</f>
        <v>0</v>
      </c>
      <c r="AC25">
        <f t="shared" si="0"/>
        <v>0.20829600000000001</v>
      </c>
      <c r="AD25">
        <f t="shared" si="1"/>
        <v>23.461704000000001</v>
      </c>
      <c r="AE25">
        <f>'IDT-1'!D25</f>
        <v>0</v>
      </c>
      <c r="AF25" s="26"/>
      <c r="AG25">
        <f t="shared" si="2"/>
        <v>23.461704000000001</v>
      </c>
      <c r="AI25" s="75">
        <f>PXIL!L25</f>
        <v>0</v>
      </c>
      <c r="AJ25" s="75">
        <f>PXIL!R25</f>
        <v>0</v>
      </c>
      <c r="AK25" s="75">
        <f>RTM_IEX!L25</f>
        <v>0.39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7.88</v>
      </c>
      <c r="H26">
        <f>PPCL_Spot!R26</f>
        <v>0</v>
      </c>
      <c r="I26">
        <f>Bawana_NG!R26</f>
        <v>7.74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3.89</v>
      </c>
      <c r="AB26" s="117">
        <f>-STOA!R26</f>
        <v>0</v>
      </c>
      <c r="AC26">
        <f t="shared" si="0"/>
        <v>0.19832238256658599</v>
      </c>
      <c r="AD26">
        <f t="shared" si="1"/>
        <v>16.311677617433414</v>
      </c>
      <c r="AE26">
        <f>'IDT-1'!D26</f>
        <v>0</v>
      </c>
      <c r="AF26" s="26"/>
      <c r="AG26">
        <f t="shared" si="2"/>
        <v>16.311677617433414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-3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7.88</v>
      </c>
      <c r="H27">
        <f>PPCL_Spot!R27</f>
        <v>0</v>
      </c>
      <c r="I27">
        <f>Bawana_NG!R27</f>
        <v>7.74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3.89</v>
      </c>
      <c r="AB27" s="117">
        <f>-STOA!R27</f>
        <v>0</v>
      </c>
      <c r="AC27">
        <f t="shared" si="0"/>
        <v>0.17168800000000004</v>
      </c>
      <c r="AD27">
        <f t="shared" si="1"/>
        <v>19.338312000000002</v>
      </c>
      <c r="AE27">
        <f>'IDT-1'!D27</f>
        <v>0</v>
      </c>
      <c r="AF27" s="26"/>
      <c r="AG27">
        <f t="shared" si="2"/>
        <v>19.338312000000002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7.88</v>
      </c>
      <c r="H28">
        <f>PPCL_Spot!R28</f>
        <v>0</v>
      </c>
      <c r="I28">
        <f>Bawana_NG!R28</f>
        <v>7.74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3.89</v>
      </c>
      <c r="AB28" s="117">
        <f>-STOA!R28</f>
        <v>0</v>
      </c>
      <c r="AC28">
        <f t="shared" si="0"/>
        <v>0.17168800000000004</v>
      </c>
      <c r="AD28">
        <f t="shared" si="1"/>
        <v>19.338312000000002</v>
      </c>
      <c r="AE28">
        <f>'IDT-1'!D28</f>
        <v>0</v>
      </c>
      <c r="AF28" s="26"/>
      <c r="AG28">
        <f t="shared" si="2"/>
        <v>19.338312000000002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7.88</v>
      </c>
      <c r="H29">
        <f>PPCL_Spot!R29</f>
        <v>0</v>
      </c>
      <c r="I29">
        <f>Bawana_NG!R29</f>
        <v>7.74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3.89</v>
      </c>
      <c r="AB29" s="117">
        <f>-STOA!R29</f>
        <v>0</v>
      </c>
      <c r="AC29">
        <f t="shared" si="0"/>
        <v>0.17168800000000004</v>
      </c>
      <c r="AD29">
        <f t="shared" si="1"/>
        <v>19.338312000000002</v>
      </c>
      <c r="AE29">
        <f>'IDT-1'!D29</f>
        <v>0</v>
      </c>
      <c r="AF29" s="26"/>
      <c r="AG29">
        <f t="shared" si="2"/>
        <v>19.338312000000002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7.88</v>
      </c>
      <c r="H30">
        <f>PPCL_Spot!R30</f>
        <v>0</v>
      </c>
      <c r="I30">
        <f>Bawana_NG!R30</f>
        <v>7.74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3.89</v>
      </c>
      <c r="AB30" s="117">
        <f>-STOA!R30</f>
        <v>0</v>
      </c>
      <c r="AC30">
        <f t="shared" si="0"/>
        <v>0.17168800000000004</v>
      </c>
      <c r="AD30">
        <f t="shared" si="1"/>
        <v>19.338312000000002</v>
      </c>
      <c r="AE30">
        <f>'IDT-1'!D30</f>
        <v>0</v>
      </c>
      <c r="AF30" s="26"/>
      <c r="AG30">
        <f t="shared" si="2"/>
        <v>19.338312000000002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7.88</v>
      </c>
      <c r="H31">
        <f>PPCL_Spot!R31</f>
        <v>4.3</v>
      </c>
      <c r="I31">
        <f>Bawana_NG!R31</f>
        <v>7.74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3.89</v>
      </c>
      <c r="AB31" s="117">
        <f>-STOA!R31</f>
        <v>0</v>
      </c>
      <c r="AC31">
        <f t="shared" si="0"/>
        <v>0.23073600000000002</v>
      </c>
      <c r="AD31">
        <f t="shared" si="1"/>
        <v>25.989264000000002</v>
      </c>
      <c r="AE31">
        <f>'IDT-1'!D31</f>
        <v>0</v>
      </c>
      <c r="AF31" s="26"/>
      <c r="AG31">
        <f t="shared" si="2"/>
        <v>25.989264000000002</v>
      </c>
      <c r="AI31" s="75">
        <f>PXIL!L31</f>
        <v>0</v>
      </c>
      <c r="AJ31" s="75">
        <f>PXIL!R31</f>
        <v>0</v>
      </c>
      <c r="AK31" s="75">
        <f>RTM_IEX!L31</f>
        <v>2.41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7.88</v>
      </c>
      <c r="H32">
        <f>PPCL_Spot!R32</f>
        <v>0</v>
      </c>
      <c r="I32">
        <f>Bawana_NG!R32</f>
        <v>7.74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3.89</v>
      </c>
      <c r="AB32" s="117">
        <f>-STOA!R32</f>
        <v>0</v>
      </c>
      <c r="AC32">
        <f t="shared" si="0"/>
        <v>0.17168800000000004</v>
      </c>
      <c r="AD32">
        <f t="shared" si="1"/>
        <v>19.338312000000002</v>
      </c>
      <c r="AE32">
        <f>'IDT-1'!D32</f>
        <v>0</v>
      </c>
      <c r="AF32" s="26"/>
      <c r="AG32">
        <f t="shared" si="2"/>
        <v>19.338312000000002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7.88</v>
      </c>
      <c r="H33">
        <f>PPCL_Spot!R33</f>
        <v>0</v>
      </c>
      <c r="I33">
        <f>Bawana_NG!R33</f>
        <v>7.74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3.89</v>
      </c>
      <c r="AB33" s="117">
        <f>-STOA!R33</f>
        <v>0</v>
      </c>
      <c r="AC33">
        <f t="shared" si="0"/>
        <v>0.17168800000000004</v>
      </c>
      <c r="AD33">
        <f t="shared" si="1"/>
        <v>19.338312000000002</v>
      </c>
      <c r="AE33">
        <f>'IDT-1'!D33</f>
        <v>0</v>
      </c>
      <c r="AF33" s="26"/>
      <c r="AG33">
        <f t="shared" si="2"/>
        <v>19.338312000000002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7.88</v>
      </c>
      <c r="H34">
        <f>PPCL_Spot!R34</f>
        <v>0</v>
      </c>
      <c r="I34">
        <f>Bawana_NG!R34</f>
        <v>7.74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3.89</v>
      </c>
      <c r="AB34" s="117">
        <f>-STOA!R34</f>
        <v>0</v>
      </c>
      <c r="AC34">
        <f t="shared" si="0"/>
        <v>0.17168800000000004</v>
      </c>
      <c r="AD34">
        <f t="shared" si="1"/>
        <v>19.338312000000002</v>
      </c>
      <c r="AE34">
        <f>'IDT-1'!D34</f>
        <v>0</v>
      </c>
      <c r="AF34" s="26"/>
      <c r="AG34">
        <f t="shared" si="2"/>
        <v>19.338312000000002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7.88</v>
      </c>
      <c r="H35">
        <f>PPCL_Spot!R35</f>
        <v>0</v>
      </c>
      <c r="I35">
        <f>Bawana_NG!R35</f>
        <v>7.74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3.89</v>
      </c>
      <c r="AB35" s="117">
        <f>-STOA!R35</f>
        <v>0</v>
      </c>
      <c r="AC35">
        <f t="shared" si="0"/>
        <v>0.17168800000000004</v>
      </c>
      <c r="AD35">
        <f t="shared" si="1"/>
        <v>19.338312000000002</v>
      </c>
      <c r="AE35">
        <f>'IDT-1'!D35</f>
        <v>0</v>
      </c>
      <c r="AF35" s="26"/>
      <c r="AG35">
        <f t="shared" si="2"/>
        <v>19.338312000000002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7.88</v>
      </c>
      <c r="H36">
        <f>PPCL_Spot!R36</f>
        <v>0</v>
      </c>
      <c r="I36">
        <f>Bawana_NG!R36</f>
        <v>7.74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3.89</v>
      </c>
      <c r="AB36" s="117">
        <f>-STOA!R36</f>
        <v>0</v>
      </c>
      <c r="AC36">
        <f t="shared" si="0"/>
        <v>0.17168800000000004</v>
      </c>
      <c r="AD36">
        <f t="shared" si="1"/>
        <v>19.338312000000002</v>
      </c>
      <c r="AE36">
        <f>'IDT-1'!D36</f>
        <v>0</v>
      </c>
      <c r="AF36" s="26"/>
      <c r="AG36">
        <f t="shared" si="2"/>
        <v>19.338312000000002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7.88</v>
      </c>
      <c r="H37">
        <f>PPCL_Spot!R37</f>
        <v>5.7421267135976297</v>
      </c>
      <c r="I37">
        <f>Bawana_NG!R37</f>
        <v>7.74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3.89</v>
      </c>
      <c r="AB37" s="117">
        <f>-STOA!R37</f>
        <v>0</v>
      </c>
      <c r="AC37">
        <f t="shared" si="0"/>
        <v>0.26498671507965921</v>
      </c>
      <c r="AD37">
        <f t="shared" si="1"/>
        <v>29.847139998517974</v>
      </c>
      <c r="AE37">
        <f>'IDT-1'!D37</f>
        <v>0</v>
      </c>
      <c r="AF37" s="26"/>
      <c r="AG37">
        <f t="shared" si="2"/>
        <v>29.847139998517974</v>
      </c>
      <c r="AI37" s="75">
        <f>PXIL!L37</f>
        <v>0</v>
      </c>
      <c r="AJ37" s="75">
        <f>PXIL!R37</f>
        <v>0</v>
      </c>
      <c r="AK37" s="75">
        <f>RTM_IEX!L37</f>
        <v>4.8600000000000003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7.88</v>
      </c>
      <c r="H38">
        <f>PPCL_Spot!R38</f>
        <v>0</v>
      </c>
      <c r="I38">
        <f>Bawana_NG!R38</f>
        <v>7.74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3.89</v>
      </c>
      <c r="AB38" s="117">
        <f>-STOA!R38</f>
        <v>0</v>
      </c>
      <c r="AC38">
        <f t="shared" si="0"/>
        <v>0.17168800000000004</v>
      </c>
      <c r="AD38">
        <f t="shared" si="1"/>
        <v>19.338312000000002</v>
      </c>
      <c r="AE38">
        <f>'IDT-1'!D38</f>
        <v>0</v>
      </c>
      <c r="AF38" s="26"/>
      <c r="AG38">
        <f t="shared" si="2"/>
        <v>19.338312000000002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7.88</v>
      </c>
      <c r="H39">
        <f>PPCL_Spot!R39</f>
        <v>0</v>
      </c>
      <c r="I39">
        <f>Bawana_NG!R39</f>
        <v>7.74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3.89</v>
      </c>
      <c r="AB39" s="117">
        <f>-STOA!R39</f>
        <v>0</v>
      </c>
      <c r="AC39">
        <f t="shared" si="0"/>
        <v>0.17168800000000004</v>
      </c>
      <c r="AD39">
        <f t="shared" si="1"/>
        <v>19.338312000000002</v>
      </c>
      <c r="AE39">
        <f>'IDT-1'!D39</f>
        <v>0</v>
      </c>
      <c r="AF39" s="26"/>
      <c r="AG39">
        <f t="shared" si="2"/>
        <v>19.338312000000002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7.88</v>
      </c>
      <c r="H40">
        <f>PPCL_Spot!R40</f>
        <v>0</v>
      </c>
      <c r="I40">
        <f>Bawana_NG!R40</f>
        <v>7.74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3.89</v>
      </c>
      <c r="AB40" s="117">
        <f>-STOA!R40</f>
        <v>0</v>
      </c>
      <c r="AC40">
        <f t="shared" si="0"/>
        <v>0.17168800000000004</v>
      </c>
      <c r="AD40">
        <f t="shared" si="1"/>
        <v>19.338312000000002</v>
      </c>
      <c r="AE40">
        <f>'IDT-1'!D40</f>
        <v>0</v>
      </c>
      <c r="AF40" s="26"/>
      <c r="AG40">
        <f t="shared" si="2"/>
        <v>19.338312000000002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7.88</v>
      </c>
      <c r="H41">
        <f>PPCL_Spot!R41</f>
        <v>0</v>
      </c>
      <c r="I41">
        <f>Bawana_NG!R41</f>
        <v>7.74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3.89</v>
      </c>
      <c r="AB41" s="117">
        <f>-STOA!R41</f>
        <v>0</v>
      </c>
      <c r="AC41">
        <f t="shared" si="0"/>
        <v>0.17168800000000004</v>
      </c>
      <c r="AD41">
        <f t="shared" si="1"/>
        <v>19.338312000000002</v>
      </c>
      <c r="AE41">
        <f>'IDT-1'!D41</f>
        <v>0</v>
      </c>
      <c r="AF41" s="26"/>
      <c r="AG41">
        <f t="shared" si="2"/>
        <v>19.338312000000002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7.88</v>
      </c>
      <c r="H42">
        <f>PPCL_Spot!R42</f>
        <v>0</v>
      </c>
      <c r="I42">
        <f>Bawana_NG!R42</f>
        <v>7.74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3.89</v>
      </c>
      <c r="AB42" s="117">
        <f>-STOA!R42</f>
        <v>0</v>
      </c>
      <c r="AC42">
        <f t="shared" si="0"/>
        <v>0.17168800000000004</v>
      </c>
      <c r="AD42">
        <f t="shared" si="1"/>
        <v>19.338312000000002</v>
      </c>
      <c r="AE42">
        <f>'IDT-1'!D42</f>
        <v>0</v>
      </c>
      <c r="AF42" s="26"/>
      <c r="AG42">
        <f t="shared" si="2"/>
        <v>19.338312000000002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7.88</v>
      </c>
      <c r="H43">
        <f>PPCL_Spot!R43</f>
        <v>5.117673784643344</v>
      </c>
      <c r="I43">
        <f>Bawana_NG!R43</f>
        <v>7.6199999999999992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3.89</v>
      </c>
      <c r="AB43" s="117">
        <f>-STOA!R43</f>
        <v>0</v>
      </c>
      <c r="AC43">
        <f t="shared" si="0"/>
        <v>0.27805952930486144</v>
      </c>
      <c r="AD43">
        <f t="shared" si="1"/>
        <v>31.319614255338482</v>
      </c>
      <c r="AE43">
        <f>'IDT-1'!D43</f>
        <v>0</v>
      </c>
      <c r="AF43" s="26"/>
      <c r="AG43">
        <f t="shared" si="2"/>
        <v>31.319614255338482</v>
      </c>
      <c r="AI43" s="75">
        <f>PXIL!L43</f>
        <v>0</v>
      </c>
      <c r="AJ43" s="75">
        <f>PXIL!R43</f>
        <v>0</v>
      </c>
      <c r="AK43" s="75">
        <f>RTM_IEX!L43</f>
        <v>7.09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7.88</v>
      </c>
      <c r="H44">
        <f>PPCL_Spot!R44</f>
        <v>0</v>
      </c>
      <c r="I44">
        <f>Bawana_NG!R44</f>
        <v>7.6199999999999992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3.89</v>
      </c>
      <c r="AB44" s="117">
        <f>-STOA!R44</f>
        <v>0</v>
      </c>
      <c r="AC44">
        <f t="shared" si="0"/>
        <v>0.17063200000000001</v>
      </c>
      <c r="AD44">
        <f t="shared" si="1"/>
        <v>19.219367999999999</v>
      </c>
      <c r="AE44">
        <f>'IDT-1'!D44</f>
        <v>0</v>
      </c>
      <c r="AF44" s="26"/>
      <c r="AG44">
        <f t="shared" si="2"/>
        <v>19.219367999999999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7.88</v>
      </c>
      <c r="H45">
        <f>PPCL_Spot!R45</f>
        <v>0</v>
      </c>
      <c r="I45">
        <f>Bawana_NG!R45</f>
        <v>7.6199999999999992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3.89</v>
      </c>
      <c r="AB45" s="117">
        <f>-STOA!R45</f>
        <v>0</v>
      </c>
      <c r="AC45">
        <f t="shared" si="0"/>
        <v>0.17063200000000001</v>
      </c>
      <c r="AD45">
        <f t="shared" si="1"/>
        <v>19.219367999999999</v>
      </c>
      <c r="AE45">
        <f>'IDT-1'!D45</f>
        <v>0</v>
      </c>
      <c r="AF45" s="26"/>
      <c r="AG45">
        <f t="shared" si="2"/>
        <v>19.219367999999999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7.88</v>
      </c>
      <c r="H46">
        <f>PPCL_Spot!R46</f>
        <v>0</v>
      </c>
      <c r="I46">
        <f>Bawana_NG!R46</f>
        <v>7.6199999999999992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3.89</v>
      </c>
      <c r="AB46" s="117">
        <f>-STOA!R46</f>
        <v>0</v>
      </c>
      <c r="AC46">
        <f t="shared" si="0"/>
        <v>0.17063200000000001</v>
      </c>
      <c r="AD46">
        <f t="shared" si="1"/>
        <v>19.219367999999999</v>
      </c>
      <c r="AE46">
        <f>'IDT-1'!D46</f>
        <v>0</v>
      </c>
      <c r="AF46" s="26"/>
      <c r="AG46">
        <f t="shared" si="2"/>
        <v>19.219367999999999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7.88</v>
      </c>
      <c r="H47">
        <f>PPCL_Spot!R47</f>
        <v>0</v>
      </c>
      <c r="I47">
        <f>Bawana_NG!R47</f>
        <v>7.6199999999999992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3.89</v>
      </c>
      <c r="AB47" s="117">
        <f>-STOA!R47</f>
        <v>0</v>
      </c>
      <c r="AC47">
        <f t="shared" si="0"/>
        <v>0.17063200000000001</v>
      </c>
      <c r="AD47">
        <f t="shared" si="1"/>
        <v>19.219367999999999</v>
      </c>
      <c r="AE47">
        <f>'IDT-1'!D47</f>
        <v>0</v>
      </c>
      <c r="AF47" s="26"/>
      <c r="AG47">
        <f t="shared" si="2"/>
        <v>19.219367999999999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7.88</v>
      </c>
      <c r="H48">
        <f>PPCL_Spot!R48</f>
        <v>0</v>
      </c>
      <c r="I48">
        <f>Bawana_NG!R48</f>
        <v>7.6199999999999992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3.89</v>
      </c>
      <c r="AB48" s="117">
        <f>-STOA!R48</f>
        <v>0</v>
      </c>
      <c r="AC48">
        <f t="shared" si="0"/>
        <v>0.17063200000000001</v>
      </c>
      <c r="AD48">
        <f t="shared" si="1"/>
        <v>19.219367999999999</v>
      </c>
      <c r="AE48">
        <f>'IDT-1'!D48</f>
        <v>0</v>
      </c>
      <c r="AF48" s="26"/>
      <c r="AG48">
        <f t="shared" si="2"/>
        <v>19.219367999999999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7.88</v>
      </c>
      <c r="H49">
        <f>PPCL_Spot!R49</f>
        <v>0</v>
      </c>
      <c r="I49">
        <f>Bawana_NG!R49</f>
        <v>7.6199999999999992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3.89</v>
      </c>
      <c r="AB49" s="117">
        <f>-STOA!R49</f>
        <v>0</v>
      </c>
      <c r="AC49">
        <f t="shared" si="0"/>
        <v>0.28177600000000003</v>
      </c>
      <c r="AD49">
        <f t="shared" si="1"/>
        <v>31.738224000000002</v>
      </c>
      <c r="AE49">
        <f>'IDT-1'!D49</f>
        <v>0</v>
      </c>
      <c r="AF49" s="26"/>
      <c r="AG49">
        <f t="shared" si="2"/>
        <v>31.738224000000002</v>
      </c>
      <c r="AI49" s="75">
        <f>PXIL!L49</f>
        <v>0</v>
      </c>
      <c r="AJ49" s="75">
        <f>PXIL!R49</f>
        <v>0</v>
      </c>
      <c r="AK49" s="75">
        <f>RTM_IEX!L49</f>
        <v>12.63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7.88</v>
      </c>
      <c r="H50">
        <f>PPCL_Spot!R50</f>
        <v>0</v>
      </c>
      <c r="I50">
        <f>Bawana_NG!R50</f>
        <v>7.6199999999999992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3.89</v>
      </c>
      <c r="AB50" s="117">
        <f>-STOA!R50</f>
        <v>0</v>
      </c>
      <c r="AC50">
        <f t="shared" si="0"/>
        <v>0.17063200000000001</v>
      </c>
      <c r="AD50">
        <f t="shared" si="1"/>
        <v>19.219367999999999</v>
      </c>
      <c r="AE50">
        <f>'IDT-1'!D50</f>
        <v>0</v>
      </c>
      <c r="AF50" s="26"/>
      <c r="AG50">
        <f t="shared" si="2"/>
        <v>19.219367999999999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7.88</v>
      </c>
      <c r="H51">
        <f>PPCL_Spot!R51</f>
        <v>0</v>
      </c>
      <c r="I51">
        <f>Bawana_NG!R51</f>
        <v>7.37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3.89</v>
      </c>
      <c r="AB51" s="117">
        <f>-STOA!R51</f>
        <v>0</v>
      </c>
      <c r="AC51">
        <f t="shared" si="0"/>
        <v>0.26250400000000002</v>
      </c>
      <c r="AD51">
        <f t="shared" si="1"/>
        <v>29.567495999999998</v>
      </c>
      <c r="AE51">
        <f>'IDT-1'!D51</f>
        <v>0</v>
      </c>
      <c r="AF51" s="26"/>
      <c r="AG51">
        <f t="shared" si="2"/>
        <v>29.567495999999998</v>
      </c>
      <c r="AI51" s="75">
        <f>PXIL!L51</f>
        <v>0</v>
      </c>
      <c r="AJ51" s="75">
        <f>PXIL!R51</f>
        <v>0</v>
      </c>
      <c r="AK51" s="75">
        <f>RTM_IEX!L51</f>
        <v>10.69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7.88</v>
      </c>
      <c r="H52">
        <f>PPCL_Spot!R52</f>
        <v>0</v>
      </c>
      <c r="I52">
        <f>Bawana_NG!R52</f>
        <v>7.37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3.89</v>
      </c>
      <c r="AB52" s="117">
        <f>-STOA!R52</f>
        <v>0</v>
      </c>
      <c r="AC52">
        <f t="shared" si="0"/>
        <v>0.26250400000000002</v>
      </c>
      <c r="AD52">
        <f t="shared" si="1"/>
        <v>29.567495999999998</v>
      </c>
      <c r="AE52">
        <f>'IDT-1'!D52</f>
        <v>0</v>
      </c>
      <c r="AF52" s="26"/>
      <c r="AG52">
        <f t="shared" si="2"/>
        <v>29.567495999999998</v>
      </c>
      <c r="AI52" s="75">
        <f>PXIL!L52</f>
        <v>0</v>
      </c>
      <c r="AJ52" s="75">
        <f>PXIL!R52</f>
        <v>0</v>
      </c>
      <c r="AK52" s="75">
        <f>RTM_IEX!L52</f>
        <v>10.69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7.88</v>
      </c>
      <c r="H53">
        <f>PPCL_Spot!R53</f>
        <v>0</v>
      </c>
      <c r="I53">
        <f>Bawana_NG!R53</f>
        <v>7.37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3.89</v>
      </c>
      <c r="AB53" s="117">
        <f>-STOA!R53</f>
        <v>0</v>
      </c>
      <c r="AC53">
        <f t="shared" si="0"/>
        <v>0.25396800000000003</v>
      </c>
      <c r="AD53">
        <f t="shared" si="1"/>
        <v>28.606031999999999</v>
      </c>
      <c r="AE53">
        <f>'IDT-1'!D53</f>
        <v>0</v>
      </c>
      <c r="AF53" s="26"/>
      <c r="AG53">
        <f t="shared" si="2"/>
        <v>28.606031999999999</v>
      </c>
      <c r="AI53" s="75">
        <f>PXIL!L53</f>
        <v>0</v>
      </c>
      <c r="AJ53" s="75">
        <f>PXIL!R53</f>
        <v>0</v>
      </c>
      <c r="AK53" s="75">
        <f>RTM_IEX!L53</f>
        <v>9.7200000000000006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7.88</v>
      </c>
      <c r="H54">
        <f>PPCL_Spot!R54</f>
        <v>0</v>
      </c>
      <c r="I54">
        <f>Bawana_NG!R54</f>
        <v>7.37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3.89</v>
      </c>
      <c r="AB54" s="117">
        <f>-STOA!R54</f>
        <v>0</v>
      </c>
      <c r="AC54">
        <f t="shared" si="0"/>
        <v>0.25396800000000003</v>
      </c>
      <c r="AD54">
        <f t="shared" si="1"/>
        <v>28.606031999999999</v>
      </c>
      <c r="AE54">
        <f>'IDT-1'!D54</f>
        <v>0</v>
      </c>
      <c r="AF54" s="26"/>
      <c r="AG54">
        <f t="shared" si="2"/>
        <v>28.606031999999999</v>
      </c>
      <c r="AI54" s="75">
        <f>PXIL!L54</f>
        <v>0</v>
      </c>
      <c r="AJ54" s="75">
        <f>PXIL!R54</f>
        <v>0</v>
      </c>
      <c r="AK54" s="75">
        <f>RTM_IEX!L54</f>
        <v>9.7200000000000006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7.88</v>
      </c>
      <c r="H55">
        <f>PPCL_Spot!R55</f>
        <v>0</v>
      </c>
      <c r="I55">
        <f>Bawana_NG!R55</f>
        <v>8.8199999999999985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3.89</v>
      </c>
      <c r="AB55" s="117">
        <f>-STOA!R55</f>
        <v>0</v>
      </c>
      <c r="AC55">
        <f t="shared" si="0"/>
        <v>0.29233600000000004</v>
      </c>
      <c r="AD55">
        <f t="shared" si="1"/>
        <v>32.927664</v>
      </c>
      <c r="AE55">
        <f>'IDT-1'!D55</f>
        <v>0</v>
      </c>
      <c r="AF55" s="26"/>
      <c r="AG55">
        <f t="shared" si="2"/>
        <v>32.927664</v>
      </c>
      <c r="AI55" s="75">
        <f>PXIL!L55</f>
        <v>0</v>
      </c>
      <c r="AJ55" s="75">
        <f>PXIL!R55</f>
        <v>0</v>
      </c>
      <c r="AK55" s="75">
        <f>RTM_IEX!L55</f>
        <v>12.63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7.88</v>
      </c>
      <c r="H56">
        <f>PPCL_Spot!R56</f>
        <v>0</v>
      </c>
      <c r="I56">
        <f>Bawana_NG!R56</f>
        <v>8.8199999999999985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3.89</v>
      </c>
      <c r="AB56" s="117">
        <f>-STOA!R56</f>
        <v>0</v>
      </c>
      <c r="AC56">
        <f t="shared" si="0"/>
        <v>0.24965600000000004</v>
      </c>
      <c r="AD56">
        <f t="shared" si="1"/>
        <v>28.120343999999999</v>
      </c>
      <c r="AE56">
        <f>'IDT-1'!D56</f>
        <v>0</v>
      </c>
      <c r="AF56" s="26"/>
      <c r="AG56">
        <f t="shared" si="2"/>
        <v>28.120343999999999</v>
      </c>
      <c r="AI56" s="75">
        <f>PXIL!L56</f>
        <v>0</v>
      </c>
      <c r="AJ56" s="75">
        <f>PXIL!R56</f>
        <v>0</v>
      </c>
      <c r="AK56" s="75">
        <f>RTM_IEX!L56</f>
        <v>7.78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7.88</v>
      </c>
      <c r="H57">
        <f>PPCL_Spot!R57</f>
        <v>0</v>
      </c>
      <c r="I57">
        <f>Bawana_NG!R57</f>
        <v>8.8199999999999985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3.89</v>
      </c>
      <c r="AB57" s="117">
        <f>-STOA!R57</f>
        <v>0</v>
      </c>
      <c r="AC57">
        <f t="shared" si="0"/>
        <v>0.26672800000000002</v>
      </c>
      <c r="AD57">
        <f t="shared" si="1"/>
        <v>30.043272000000002</v>
      </c>
      <c r="AE57">
        <f>'IDT-1'!D57</f>
        <v>0</v>
      </c>
      <c r="AF57" s="26"/>
      <c r="AG57">
        <f t="shared" si="2"/>
        <v>30.043272000000002</v>
      </c>
      <c r="AI57" s="75">
        <f>PXIL!L57</f>
        <v>0</v>
      </c>
      <c r="AJ57" s="75">
        <f>PXIL!R57</f>
        <v>0</v>
      </c>
      <c r="AK57" s="75">
        <f>RTM_IEX!L57</f>
        <v>9.7200000000000006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7.88</v>
      </c>
      <c r="H58">
        <f>PPCL_Spot!R58</f>
        <v>0</v>
      </c>
      <c r="I58">
        <f>Bawana_NG!R58</f>
        <v>8.8199999999999985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3.89</v>
      </c>
      <c r="AB58" s="117">
        <f>-STOA!R58</f>
        <v>0</v>
      </c>
      <c r="AC58">
        <f t="shared" si="0"/>
        <v>0.25819200000000003</v>
      </c>
      <c r="AD58">
        <f t="shared" si="1"/>
        <v>29.081807999999999</v>
      </c>
      <c r="AE58">
        <f>'IDT-1'!D58</f>
        <v>0</v>
      </c>
      <c r="AF58" s="26"/>
      <c r="AG58">
        <f t="shared" si="2"/>
        <v>29.081807999999999</v>
      </c>
      <c r="AI58" s="75">
        <f>PXIL!L58</f>
        <v>0</v>
      </c>
      <c r="AJ58" s="75">
        <f>PXIL!R58</f>
        <v>0</v>
      </c>
      <c r="AK58" s="75">
        <f>RTM_IEX!L58</f>
        <v>8.75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7.88</v>
      </c>
      <c r="H59">
        <f>PPCL_Spot!R59</f>
        <v>0</v>
      </c>
      <c r="I59">
        <f>Bawana_NG!R59</f>
        <v>8.8199999999999985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3.89</v>
      </c>
      <c r="AB59" s="117">
        <f>-STOA!R59</f>
        <v>0</v>
      </c>
      <c r="AC59">
        <f t="shared" si="0"/>
        <v>0.258104</v>
      </c>
      <c r="AD59">
        <f t="shared" si="1"/>
        <v>29.071895999999999</v>
      </c>
      <c r="AE59">
        <f>'IDT-1'!D59</f>
        <v>0</v>
      </c>
      <c r="AF59" s="26"/>
      <c r="AG59">
        <f t="shared" si="2"/>
        <v>29.071895999999999</v>
      </c>
      <c r="AI59" s="75">
        <f>PXIL!L59</f>
        <v>0</v>
      </c>
      <c r="AJ59" s="75">
        <f>PXIL!R59</f>
        <v>0</v>
      </c>
      <c r="AK59" s="75">
        <f>RTM_IEX!L59</f>
        <v>8.74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7.88</v>
      </c>
      <c r="H60">
        <f>PPCL_Spot!R60</f>
        <v>0</v>
      </c>
      <c r="I60">
        <f>Bawana_NG!R60</f>
        <v>8.8199999999999985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3.89</v>
      </c>
      <c r="AB60" s="117">
        <f>-STOA!R60</f>
        <v>0</v>
      </c>
      <c r="AC60">
        <f t="shared" si="0"/>
        <v>0.18867200000000001</v>
      </c>
      <c r="AD60">
        <f t="shared" si="1"/>
        <v>21.251328000000001</v>
      </c>
      <c r="AE60">
        <f>'IDT-1'!D60</f>
        <v>0</v>
      </c>
      <c r="AF60" s="26"/>
      <c r="AG60">
        <f t="shared" si="2"/>
        <v>21.251328000000001</v>
      </c>
      <c r="AI60" s="75">
        <f>PXIL!L60</f>
        <v>0</v>
      </c>
      <c r="AJ60" s="75">
        <f>PXIL!R60</f>
        <v>0</v>
      </c>
      <c r="AK60" s="75">
        <f>RTM_IEX!L60</f>
        <v>0.85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7.88</v>
      </c>
      <c r="H61">
        <f>PPCL_Spot!R61</f>
        <v>0</v>
      </c>
      <c r="I61">
        <f>Bawana_NG!R61</f>
        <v>7.37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3.89</v>
      </c>
      <c r="AB61" s="117">
        <f>-STOA!R61</f>
        <v>0</v>
      </c>
      <c r="AC61">
        <f t="shared" si="0"/>
        <v>0.27104000000000006</v>
      </c>
      <c r="AD61">
        <f t="shared" si="1"/>
        <v>30.528960000000001</v>
      </c>
      <c r="AE61">
        <f>'IDT-1'!D61</f>
        <v>0</v>
      </c>
      <c r="AF61" s="26"/>
      <c r="AG61">
        <f t="shared" si="2"/>
        <v>30.528960000000001</v>
      </c>
      <c r="AI61" s="75">
        <f>PXIL!L61</f>
        <v>0</v>
      </c>
      <c r="AJ61" s="75">
        <f>PXIL!R61</f>
        <v>0</v>
      </c>
      <c r="AK61" s="75">
        <f>RTM_IEX!L61</f>
        <v>11.66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7.88</v>
      </c>
      <c r="H62">
        <f>PPCL_Spot!R62</f>
        <v>0</v>
      </c>
      <c r="I62">
        <f>Bawana_NG!R62</f>
        <v>7.37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3.89</v>
      </c>
      <c r="AB62" s="117">
        <f>-STOA!R62</f>
        <v>0</v>
      </c>
      <c r="AC62">
        <f t="shared" si="0"/>
        <v>0.16843200000000003</v>
      </c>
      <c r="AD62">
        <f t="shared" si="1"/>
        <v>18.971568000000001</v>
      </c>
      <c r="AE62">
        <f>'IDT-1'!D62</f>
        <v>0</v>
      </c>
      <c r="AF62" s="26"/>
      <c r="AG62">
        <f t="shared" si="2"/>
        <v>18.971568000000001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7.88</v>
      </c>
      <c r="H63">
        <f>PPCL_Spot!R63</f>
        <v>0</v>
      </c>
      <c r="I63">
        <f>Bawana_NG!R63</f>
        <v>7.37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3.89</v>
      </c>
      <c r="AB63" s="117">
        <f>-STOA!R63</f>
        <v>0</v>
      </c>
      <c r="AC63">
        <f t="shared" si="0"/>
        <v>0.16843200000000003</v>
      </c>
      <c r="AD63">
        <f t="shared" si="1"/>
        <v>18.971568000000001</v>
      </c>
      <c r="AE63">
        <f>'IDT-1'!D63</f>
        <v>0</v>
      </c>
      <c r="AF63" s="26"/>
      <c r="AG63">
        <f t="shared" si="2"/>
        <v>18.971568000000001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7.88</v>
      </c>
      <c r="H64">
        <f>PPCL_Spot!R64</f>
        <v>0</v>
      </c>
      <c r="I64">
        <f>Bawana_NG!R64</f>
        <v>7.37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3.89</v>
      </c>
      <c r="AB64" s="117">
        <f>-STOA!R64</f>
        <v>0</v>
      </c>
      <c r="AC64">
        <f t="shared" si="0"/>
        <v>0.16843200000000003</v>
      </c>
      <c r="AD64">
        <f t="shared" si="1"/>
        <v>18.971568000000001</v>
      </c>
      <c r="AE64">
        <f>'IDT-1'!D64</f>
        <v>0</v>
      </c>
      <c r="AF64" s="26"/>
      <c r="AG64">
        <f t="shared" si="2"/>
        <v>18.971568000000001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7.88</v>
      </c>
      <c r="H65">
        <f>PPCL_Spot!R65</f>
        <v>0</v>
      </c>
      <c r="I65">
        <f>Bawana_NG!R65</f>
        <v>7.37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3.89</v>
      </c>
      <c r="AB65" s="117">
        <f>-STOA!R65</f>
        <v>0</v>
      </c>
      <c r="AC65">
        <f t="shared" si="0"/>
        <v>0.16843200000000003</v>
      </c>
      <c r="AD65">
        <f t="shared" si="1"/>
        <v>18.971568000000001</v>
      </c>
      <c r="AE65">
        <f>'IDT-1'!D65</f>
        <v>0</v>
      </c>
      <c r="AF65" s="26"/>
      <c r="AG65">
        <f t="shared" si="2"/>
        <v>18.971568000000001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7.88</v>
      </c>
      <c r="H66">
        <f>PPCL_Spot!R66</f>
        <v>0</v>
      </c>
      <c r="I66">
        <f>Bawana_NG!R66</f>
        <v>7.37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3.89</v>
      </c>
      <c r="AB66" s="117">
        <f>-STOA!R66</f>
        <v>0</v>
      </c>
      <c r="AC66">
        <f t="shared" si="0"/>
        <v>0.16843200000000003</v>
      </c>
      <c r="AD66">
        <f t="shared" si="1"/>
        <v>18.971568000000001</v>
      </c>
      <c r="AE66">
        <f>'IDT-1'!D66</f>
        <v>0</v>
      </c>
      <c r="AF66" s="26"/>
      <c r="AG66">
        <f t="shared" si="2"/>
        <v>18.971568000000001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7.88</v>
      </c>
      <c r="H67">
        <f>PPCL_Spot!R67</f>
        <v>3.0674437968359696</v>
      </c>
      <c r="I67">
        <f>Bawana_NG!R67</f>
        <v>7.37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3.89</v>
      </c>
      <c r="AB67" s="117">
        <f>-STOA!R67</f>
        <v>0</v>
      </c>
      <c r="AC67">
        <f t="shared" si="0"/>
        <v>0.27233750541215657</v>
      </c>
      <c r="AD67">
        <f t="shared" si="1"/>
        <v>30.675106291423813</v>
      </c>
      <c r="AE67">
        <f>'IDT-1'!D67</f>
        <v>0</v>
      </c>
      <c r="AF67" s="26"/>
      <c r="AG67">
        <f t="shared" si="2"/>
        <v>30.675106291423813</v>
      </c>
      <c r="AI67" s="75">
        <f>PXIL!L67</f>
        <v>0</v>
      </c>
      <c r="AJ67" s="75">
        <f>PXIL!R67</f>
        <v>0</v>
      </c>
      <c r="AK67" s="75">
        <f>RTM_IEX!L67</f>
        <v>8.74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7.88</v>
      </c>
      <c r="H68">
        <f>PPCL_Spot!R68</f>
        <v>0</v>
      </c>
      <c r="I68">
        <f>Bawana_NG!R68</f>
        <v>7.37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0.16843200000000003</v>
      </c>
      <c r="AD68">
        <f t="shared" ref="AD68:AD98" si="4">SUM(B68:AB68,AI68:AR68)-AC68</f>
        <v>18.971568000000001</v>
      </c>
      <c r="AE68">
        <f>'IDT-1'!D68</f>
        <v>0</v>
      </c>
      <c r="AF68" s="26"/>
      <c r="AG68">
        <f t="shared" ref="AG68:AG98" si="5">SUM(AD68:AF68)</f>
        <v>18.971568000000001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7.88</v>
      </c>
      <c r="H69">
        <f>PPCL_Spot!R69</f>
        <v>0</v>
      </c>
      <c r="I69">
        <f>Bawana_NG!R69</f>
        <v>7.37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3.89</v>
      </c>
      <c r="AB69" s="117">
        <f>-STOA!R69</f>
        <v>0</v>
      </c>
      <c r="AC69">
        <f t="shared" si="3"/>
        <v>0.16843200000000003</v>
      </c>
      <c r="AD69">
        <f t="shared" si="4"/>
        <v>18.971568000000001</v>
      </c>
      <c r="AE69">
        <f>'IDT-1'!D69</f>
        <v>0</v>
      </c>
      <c r="AF69" s="26"/>
      <c r="AG69">
        <f t="shared" si="5"/>
        <v>18.971568000000001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7.88</v>
      </c>
      <c r="H70">
        <f>PPCL_Spot!R70</f>
        <v>0</v>
      </c>
      <c r="I70">
        <f>Bawana_NG!R70</f>
        <v>7.37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3.89</v>
      </c>
      <c r="AB70" s="117">
        <f>-STOA!R70</f>
        <v>0</v>
      </c>
      <c r="AC70">
        <f t="shared" si="3"/>
        <v>0.16843200000000003</v>
      </c>
      <c r="AD70">
        <f t="shared" si="4"/>
        <v>18.971568000000001</v>
      </c>
      <c r="AE70">
        <f>'IDT-1'!D70</f>
        <v>0</v>
      </c>
      <c r="AF70" s="26"/>
      <c r="AG70">
        <f t="shared" si="5"/>
        <v>18.971568000000001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7.88</v>
      </c>
      <c r="H71">
        <f>PPCL_Spot!R71</f>
        <v>0</v>
      </c>
      <c r="I71">
        <f>Bawana_NG!R71</f>
        <v>7.4996926355477225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3.89</v>
      </c>
      <c r="AB71" s="117">
        <f>-STOA!R71</f>
        <v>0</v>
      </c>
      <c r="AC71">
        <f t="shared" si="3"/>
        <v>0.16957329519281997</v>
      </c>
      <c r="AD71">
        <f t="shared" si="4"/>
        <v>19.100119340354905</v>
      </c>
      <c r="AE71">
        <f>'IDT-1'!D71</f>
        <v>0</v>
      </c>
      <c r="AF71" s="26"/>
      <c r="AG71">
        <f t="shared" si="5"/>
        <v>19.100119340354905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7.88</v>
      </c>
      <c r="H72">
        <f>PPCL_Spot!R72</f>
        <v>0</v>
      </c>
      <c r="I72">
        <f>Bawana_NG!R72</f>
        <v>7.4996926355477225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3.89</v>
      </c>
      <c r="AB72" s="117">
        <f>-STOA!R72</f>
        <v>0</v>
      </c>
      <c r="AC72">
        <f t="shared" si="3"/>
        <v>0.16957329519281997</v>
      </c>
      <c r="AD72">
        <f t="shared" si="4"/>
        <v>19.100119340354905</v>
      </c>
      <c r="AE72">
        <f>'IDT-1'!D72</f>
        <v>0</v>
      </c>
      <c r="AF72" s="26"/>
      <c r="AG72">
        <f t="shared" si="5"/>
        <v>19.100119340354905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7.88</v>
      </c>
      <c r="H73">
        <f>PPCL_Spot!R73</f>
        <v>3.5929941618015016</v>
      </c>
      <c r="I73">
        <f>Bawana_NG!R73</f>
        <v>7.4996926355477225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3.89</v>
      </c>
      <c r="AB73" s="117">
        <f>-STOA!R73</f>
        <v>0</v>
      </c>
      <c r="AC73">
        <f t="shared" si="3"/>
        <v>0.2330476438166732</v>
      </c>
      <c r="AD73">
        <f t="shared" si="4"/>
        <v>26.249639153532556</v>
      </c>
      <c r="AE73">
        <f>'IDT-1'!D73</f>
        <v>0</v>
      </c>
      <c r="AF73" s="26"/>
      <c r="AG73">
        <f t="shared" si="5"/>
        <v>26.249639153532556</v>
      </c>
      <c r="AI73" s="75">
        <f>PXIL!L73</f>
        <v>0</v>
      </c>
      <c r="AJ73" s="75">
        <f>PXIL!R73</f>
        <v>0</v>
      </c>
      <c r="AK73" s="75">
        <f>RTM_IEX!L73</f>
        <v>3.62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7.88</v>
      </c>
      <c r="H74">
        <f>PPCL_Spot!R74</f>
        <v>0</v>
      </c>
      <c r="I74">
        <f>Bawana_NG!R74</f>
        <v>7.4996926355477225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3.89</v>
      </c>
      <c r="AB74" s="117">
        <f>-STOA!R74</f>
        <v>0</v>
      </c>
      <c r="AC74">
        <f t="shared" si="3"/>
        <v>0.1873295502372106</v>
      </c>
      <c r="AD74">
        <f t="shared" si="4"/>
        <v>17.082363085310512</v>
      </c>
      <c r="AE74">
        <f>'IDT-1'!D74</f>
        <v>0</v>
      </c>
      <c r="AF74" s="26"/>
      <c r="AG74">
        <f t="shared" si="5"/>
        <v>17.082363085310512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-2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7.8793938927774789</v>
      </c>
      <c r="H75">
        <f>PPCL_Spot!R75</f>
        <v>0</v>
      </c>
      <c r="I75">
        <f>Bawana_NG!R75</f>
        <v>7.4996926355477225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3.89</v>
      </c>
      <c r="AB75" s="117">
        <f>-STOA!R75</f>
        <v>0</v>
      </c>
      <c r="AC75">
        <f t="shared" si="3"/>
        <v>0.18732421649365241</v>
      </c>
      <c r="AD75">
        <f t="shared" si="4"/>
        <v>17.081762311831547</v>
      </c>
      <c r="AE75">
        <f>'IDT-1'!D75</f>
        <v>0</v>
      </c>
      <c r="AF75" s="26"/>
      <c r="AG75">
        <f t="shared" si="5"/>
        <v>17.081762311831547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-2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7.8793938927774789</v>
      </c>
      <c r="H76">
        <f>PPCL_Spot!R76</f>
        <v>3.64</v>
      </c>
      <c r="I76">
        <f>Bawana_NG!R76</f>
        <v>7.4996926355477225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3.89</v>
      </c>
      <c r="AB76" s="117">
        <f>-STOA!R76</f>
        <v>0</v>
      </c>
      <c r="AC76">
        <f t="shared" si="3"/>
        <v>0.20159996144926182</v>
      </c>
      <c r="AD76">
        <f t="shared" si="4"/>
        <v>22.707486566875943</v>
      </c>
      <c r="AE76">
        <f>'IDT-1'!D76</f>
        <v>0</v>
      </c>
      <c r="AF76" s="26"/>
      <c r="AG76">
        <f t="shared" si="5"/>
        <v>22.707486566875943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7.8793938927774789</v>
      </c>
      <c r="H77">
        <f>PPCL_Spot!R77</f>
        <v>4.8499999999999996</v>
      </c>
      <c r="I77">
        <f>Bawana_NG!R77</f>
        <v>7.4996926355477225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3.89</v>
      </c>
      <c r="AB77" s="117">
        <f>-STOA!R77</f>
        <v>0</v>
      </c>
      <c r="AC77">
        <f t="shared" si="3"/>
        <v>0.21224796144926178</v>
      </c>
      <c r="AD77">
        <f t="shared" si="4"/>
        <v>23.90683856687594</v>
      </c>
      <c r="AE77">
        <f>'IDT-1'!D77</f>
        <v>0</v>
      </c>
      <c r="AF77" s="26"/>
      <c r="AG77">
        <f t="shared" si="5"/>
        <v>23.90683856687594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7.8793938927774789</v>
      </c>
      <c r="H78">
        <f>PPCL_Spot!R78</f>
        <v>0</v>
      </c>
      <c r="I78">
        <f>Bawana_NG!R78</f>
        <v>7.4996926355477225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3.89</v>
      </c>
      <c r="AB78" s="117">
        <f>-STOA!R78</f>
        <v>0</v>
      </c>
      <c r="AC78">
        <f t="shared" si="3"/>
        <v>0.16956796144926178</v>
      </c>
      <c r="AD78">
        <f t="shared" si="4"/>
        <v>19.09951856687594</v>
      </c>
      <c r="AE78">
        <f>'IDT-1'!D78</f>
        <v>0</v>
      </c>
      <c r="AF78" s="26"/>
      <c r="AG78">
        <f t="shared" si="5"/>
        <v>19.09951856687594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7.8793938927774789</v>
      </c>
      <c r="H79">
        <f>PPCL_Spot!R79</f>
        <v>6.85</v>
      </c>
      <c r="I79">
        <f>Bawana_NG!R79</f>
        <v>6.0397524691611002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3.89</v>
      </c>
      <c r="AB79" s="117">
        <f>-STOA!R79</f>
        <v>0</v>
      </c>
      <c r="AC79">
        <f t="shared" si="3"/>
        <v>0.2232484879850595</v>
      </c>
      <c r="AD79">
        <f t="shared" si="4"/>
        <v>25.145897873953519</v>
      </c>
      <c r="AE79">
        <f>'IDT-1'!D79</f>
        <v>0</v>
      </c>
      <c r="AF79" s="26"/>
      <c r="AG79">
        <f t="shared" si="5"/>
        <v>25.145897873953519</v>
      </c>
      <c r="AI79" s="75">
        <f>PXIL!L79</f>
        <v>0</v>
      </c>
      <c r="AJ79" s="75">
        <f>PXIL!R79</f>
        <v>0</v>
      </c>
      <c r="AK79" s="75">
        <f>RTM_IEX!L79</f>
        <v>0.71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7.8793938927774789</v>
      </c>
      <c r="H80">
        <f>PPCL_Spot!R80</f>
        <v>0</v>
      </c>
      <c r="I80">
        <f>Bawana_NG!R80</f>
        <v>5.7297651735584614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3.89</v>
      </c>
      <c r="AB80" s="117">
        <f>-STOA!R80</f>
        <v>0</v>
      </c>
      <c r="AC80">
        <f t="shared" si="3"/>
        <v>0.15399259978375629</v>
      </c>
      <c r="AD80">
        <f t="shared" si="4"/>
        <v>17.345166466552186</v>
      </c>
      <c r="AE80">
        <f>'IDT-1'!D80</f>
        <v>0</v>
      </c>
      <c r="AF80" s="26"/>
      <c r="AG80">
        <f t="shared" si="5"/>
        <v>17.345166466552186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7.8793938927774789</v>
      </c>
      <c r="H81">
        <f>PPCL_Spot!R81</f>
        <v>0</v>
      </c>
      <c r="I81">
        <f>Bawana_NG!R81</f>
        <v>5.7297651735584614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3.89</v>
      </c>
      <c r="AB81" s="117">
        <f>-STOA!R81</f>
        <v>0</v>
      </c>
      <c r="AC81">
        <f t="shared" si="3"/>
        <v>0.18062698235034225</v>
      </c>
      <c r="AD81">
        <f t="shared" si="4"/>
        <v>14.3185320839856</v>
      </c>
      <c r="AE81">
        <f>'IDT-1'!D81</f>
        <v>0</v>
      </c>
      <c r="AF81" s="26"/>
      <c r="AG81">
        <f t="shared" si="5"/>
        <v>14.3185320839856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-3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7.8793938927774789</v>
      </c>
      <c r="H82">
        <f>PPCL_Spot!R82</f>
        <v>0</v>
      </c>
      <c r="I82">
        <f>Bawana_NG!R82</f>
        <v>5.7297651735584614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3.89</v>
      </c>
      <c r="AB82" s="117">
        <f>-STOA!R82</f>
        <v>0</v>
      </c>
      <c r="AC82">
        <f t="shared" si="3"/>
        <v>0.18062698235034225</v>
      </c>
      <c r="AD82">
        <f t="shared" si="4"/>
        <v>14.3185320839856</v>
      </c>
      <c r="AE82">
        <f>'IDT-1'!D82</f>
        <v>0</v>
      </c>
      <c r="AF82" s="26"/>
      <c r="AG82">
        <f t="shared" si="5"/>
        <v>14.3185320839856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-3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7.8793938927774789</v>
      </c>
      <c r="H83">
        <f>PPCL_Spot!R83</f>
        <v>0.83</v>
      </c>
      <c r="I83">
        <f>Bawana_NG!R83</f>
        <v>5.8202346868825359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3.89</v>
      </c>
      <c r="AB83" s="117">
        <f>-STOA!R83</f>
        <v>0</v>
      </c>
      <c r="AC83">
        <f t="shared" si="3"/>
        <v>0.17984898654539877</v>
      </c>
      <c r="AD83">
        <f t="shared" si="4"/>
        <v>16.239779593114616</v>
      </c>
      <c r="AE83">
        <f>'IDT-1'!D83</f>
        <v>0</v>
      </c>
      <c r="AF83" s="26"/>
      <c r="AG83">
        <f t="shared" si="5"/>
        <v>16.239779593114616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-2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7.8793938927774789</v>
      </c>
      <c r="H84">
        <f>PPCL_Spot!R84</f>
        <v>0.83</v>
      </c>
      <c r="I84">
        <f>Bawana_NG!R84</f>
        <v>5.8202346868825359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3.89</v>
      </c>
      <c r="AB84" s="117">
        <f>-STOA!R84</f>
        <v>0</v>
      </c>
      <c r="AC84">
        <f t="shared" si="3"/>
        <v>0.1887271140675941</v>
      </c>
      <c r="AD84">
        <f t="shared" si="4"/>
        <v>15.230901465592419</v>
      </c>
      <c r="AE84">
        <f>'IDT-1'!D84</f>
        <v>0</v>
      </c>
      <c r="AF84" s="26"/>
      <c r="AG84">
        <f t="shared" si="5"/>
        <v>15.230901465592419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-3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7.8793938927774789</v>
      </c>
      <c r="H85">
        <f>PPCL_Spot!R85</f>
        <v>7.8294407542318396</v>
      </c>
      <c r="I85">
        <f>Bawana_NG!R85</f>
        <v>6.14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3.89</v>
      </c>
      <c r="AB85" s="117">
        <f>-STOA!R85</f>
        <v>0</v>
      </c>
      <c r="AC85">
        <f t="shared" si="3"/>
        <v>0.22940574489368201</v>
      </c>
      <c r="AD85">
        <f t="shared" si="4"/>
        <v>25.839428902115635</v>
      </c>
      <c r="AE85">
        <f>'IDT-1'!D85</f>
        <v>0</v>
      </c>
      <c r="AF85" s="26"/>
      <c r="AG85">
        <f t="shared" si="5"/>
        <v>25.839428902115635</v>
      </c>
      <c r="AI85" s="75">
        <f>PXIL!L85</f>
        <v>0</v>
      </c>
      <c r="AJ85" s="75">
        <f>PXIL!R85</f>
        <v>0</v>
      </c>
      <c r="AK85" s="75">
        <f>RTM_IEX!L85</f>
        <v>0.33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7.8793938927774789</v>
      </c>
      <c r="H86">
        <f>PPCL_Spot!R86</f>
        <v>1</v>
      </c>
      <c r="I86">
        <f>Bawana_NG!R86</f>
        <v>5.8202346868825359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3.89</v>
      </c>
      <c r="AB86" s="117">
        <f>-STOA!R86</f>
        <v>0</v>
      </c>
      <c r="AC86">
        <f t="shared" si="3"/>
        <v>0.16358873150100814</v>
      </c>
      <c r="AD86">
        <f t="shared" si="4"/>
        <v>18.426039848159007</v>
      </c>
      <c r="AE86">
        <f>'IDT-1'!D86</f>
        <v>0</v>
      </c>
      <c r="AF86" s="26"/>
      <c r="AG86">
        <f t="shared" si="5"/>
        <v>18.426039848159007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7.8793938927774789</v>
      </c>
      <c r="H87">
        <f>PPCL_Spot!R87</f>
        <v>1</v>
      </c>
      <c r="I87">
        <f>Bawana_NG!R87</f>
        <v>5.8202346868825359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3.89</v>
      </c>
      <c r="AB87" s="117">
        <f>-STOA!R87</f>
        <v>0</v>
      </c>
      <c r="AC87">
        <f t="shared" si="3"/>
        <v>0.16358873150100814</v>
      </c>
      <c r="AD87">
        <f t="shared" si="4"/>
        <v>18.426039848159007</v>
      </c>
      <c r="AE87">
        <f>'IDT-1'!D87</f>
        <v>0</v>
      </c>
      <c r="AF87" s="26"/>
      <c r="AG87">
        <f t="shared" si="5"/>
        <v>18.426039848159007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7.8793938927774789</v>
      </c>
      <c r="H88">
        <f>PPCL_Spot!R88</f>
        <v>1</v>
      </c>
      <c r="I88">
        <f>Bawana_NG!R88</f>
        <v>5.8202346868825359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3.89</v>
      </c>
      <c r="AB88" s="117">
        <f>-STOA!R88</f>
        <v>0</v>
      </c>
      <c r="AC88">
        <f t="shared" si="3"/>
        <v>0.16358873150100814</v>
      </c>
      <c r="AD88">
        <f t="shared" si="4"/>
        <v>18.426039848159007</v>
      </c>
      <c r="AE88">
        <f>'IDT-1'!D88</f>
        <v>0</v>
      </c>
      <c r="AF88" s="26"/>
      <c r="AG88">
        <f t="shared" si="5"/>
        <v>18.426039848159007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7.8793938927774789</v>
      </c>
      <c r="H89">
        <f>PPCL_Spot!R89</f>
        <v>1</v>
      </c>
      <c r="I89">
        <f>Bawana_NG!R89</f>
        <v>5.8202346868825359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3.89</v>
      </c>
      <c r="AB89" s="117">
        <f>-STOA!R89</f>
        <v>0</v>
      </c>
      <c r="AC89">
        <f t="shared" si="3"/>
        <v>0.16358873150100814</v>
      </c>
      <c r="AD89">
        <f t="shared" si="4"/>
        <v>18.426039848159007</v>
      </c>
      <c r="AE89">
        <f>'IDT-1'!D89</f>
        <v>0</v>
      </c>
      <c r="AF89" s="26"/>
      <c r="AG89">
        <f t="shared" si="5"/>
        <v>18.426039848159007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7.8793938927774789</v>
      </c>
      <c r="H90">
        <f>PPCL_Spot!R90</f>
        <v>1</v>
      </c>
      <c r="I90">
        <f>Bawana_NG!R90</f>
        <v>5.8202346868825359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3.89</v>
      </c>
      <c r="AB90" s="117">
        <f>-STOA!R90</f>
        <v>0</v>
      </c>
      <c r="AC90">
        <f t="shared" si="3"/>
        <v>0.16358873150100814</v>
      </c>
      <c r="AD90">
        <f t="shared" si="4"/>
        <v>18.426039848159007</v>
      </c>
      <c r="AE90">
        <f>'IDT-1'!D90</f>
        <v>0</v>
      </c>
      <c r="AF90" s="26"/>
      <c r="AG90">
        <f t="shared" si="5"/>
        <v>18.426039848159007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7.8793938927774789</v>
      </c>
      <c r="H91">
        <f>PPCL_Spot!R91</f>
        <v>7.37</v>
      </c>
      <c r="I91">
        <f>Bawana_NG!R91</f>
        <v>6.1997539780167461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3.89</v>
      </c>
      <c r="AB91" s="117">
        <f>-STOA!R91</f>
        <v>0</v>
      </c>
      <c r="AC91">
        <f t="shared" si="3"/>
        <v>0.22641650126298921</v>
      </c>
      <c r="AD91">
        <f t="shared" si="4"/>
        <v>25.50273136953124</v>
      </c>
      <c r="AE91">
        <f>'IDT-1'!D91</f>
        <v>0</v>
      </c>
      <c r="AF91" s="26"/>
      <c r="AG91">
        <f t="shared" si="5"/>
        <v>25.50273136953124</v>
      </c>
      <c r="AI91" s="75">
        <f>PXIL!L91</f>
        <v>0</v>
      </c>
      <c r="AJ91" s="75">
        <f>PXIL!R91</f>
        <v>0</v>
      </c>
      <c r="AK91" s="75">
        <f>RTM_IEX!L91</f>
        <v>0.39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7.8793938927774789</v>
      </c>
      <c r="H92">
        <f>PPCL_Spot!R92</f>
        <v>1</v>
      </c>
      <c r="I92">
        <f>Bawana_NG!R92</f>
        <v>5.9197650886869573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3.89</v>
      </c>
      <c r="AB92" s="117">
        <f>-STOA!R92</f>
        <v>0</v>
      </c>
      <c r="AC92">
        <f t="shared" si="3"/>
        <v>0.16446459903688707</v>
      </c>
      <c r="AD92">
        <f t="shared" si="4"/>
        <v>18.524694382427551</v>
      </c>
      <c r="AE92">
        <f>'IDT-1'!D92</f>
        <v>0</v>
      </c>
      <c r="AF92" s="26"/>
      <c r="AG92">
        <f t="shared" si="5"/>
        <v>18.524694382427551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5.9197650886869573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3.89</v>
      </c>
      <c r="AB93" s="117">
        <f>-STOA!R93</f>
        <v>0</v>
      </c>
      <c r="AC93">
        <f t="shared" si="3"/>
        <v>8.632593278044523E-2</v>
      </c>
      <c r="AD93">
        <f t="shared" si="4"/>
        <v>9.7234391559065116</v>
      </c>
      <c r="AE93">
        <f>'IDT-1'!D93</f>
        <v>0</v>
      </c>
      <c r="AF93" s="26"/>
      <c r="AG93">
        <f t="shared" si="5"/>
        <v>9.7234391559065116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10.3</v>
      </c>
      <c r="H94">
        <f>PPCL_Spot!R94</f>
        <v>0</v>
      </c>
      <c r="I94">
        <f>Bawana_NG!R94</f>
        <v>5.9197650886869573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3.89</v>
      </c>
      <c r="AB94" s="117">
        <f>-STOA!R94</f>
        <v>0</v>
      </c>
      <c r="AC94">
        <f t="shared" si="3"/>
        <v>0.17696593278044526</v>
      </c>
      <c r="AD94">
        <f t="shared" si="4"/>
        <v>19.932799155906515</v>
      </c>
      <c r="AE94">
        <f>'IDT-1'!D94</f>
        <v>0</v>
      </c>
      <c r="AF94" s="26"/>
      <c r="AG94">
        <f t="shared" si="5"/>
        <v>19.932799155906515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10.3</v>
      </c>
      <c r="H95">
        <f>PPCL_Spot!R95</f>
        <v>0</v>
      </c>
      <c r="I95">
        <f>Bawana_NG!R95</f>
        <v>5.9197650886869573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3.89</v>
      </c>
      <c r="AB95" s="117">
        <f>-STOA!R95</f>
        <v>0</v>
      </c>
      <c r="AC95">
        <f t="shared" si="3"/>
        <v>0.17696593278044526</v>
      </c>
      <c r="AD95">
        <f t="shared" si="4"/>
        <v>19.932799155906515</v>
      </c>
      <c r="AE95">
        <f>'IDT-1'!D95</f>
        <v>0</v>
      </c>
      <c r="AF95" s="26"/>
      <c r="AG95">
        <f t="shared" si="5"/>
        <v>19.932799155906515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10.3</v>
      </c>
      <c r="H96">
        <f>PPCL_Spot!R96</f>
        <v>0</v>
      </c>
      <c r="I96">
        <f>Bawana_NG!R96</f>
        <v>5.9197650886869573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3.89</v>
      </c>
      <c r="AB96" s="117">
        <f>-STOA!R96</f>
        <v>0</v>
      </c>
      <c r="AC96">
        <f t="shared" si="3"/>
        <v>0.17696593278044526</v>
      </c>
      <c r="AD96">
        <f t="shared" si="4"/>
        <v>19.932799155906515</v>
      </c>
      <c r="AE96">
        <f>'IDT-1'!D96</f>
        <v>0</v>
      </c>
      <c r="AF96" s="26"/>
      <c r="AG96">
        <f t="shared" si="5"/>
        <v>19.932799155906515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10.3</v>
      </c>
      <c r="H97">
        <f>PPCL_Spot!R97</f>
        <v>0</v>
      </c>
      <c r="I97">
        <f>Bawana_NG!R97</f>
        <v>6.11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3.89</v>
      </c>
      <c r="AB97" s="117">
        <f>-STOA!R97</f>
        <v>0</v>
      </c>
      <c r="AC97">
        <f t="shared" si="3"/>
        <v>0.18233600000000003</v>
      </c>
      <c r="AD97">
        <f t="shared" si="4"/>
        <v>20.537664000000003</v>
      </c>
      <c r="AE97">
        <f>'IDT-1'!D97</f>
        <v>0</v>
      </c>
      <c r="AF97" s="26"/>
      <c r="AG97">
        <f t="shared" si="5"/>
        <v>20.537664000000003</v>
      </c>
      <c r="AI97" s="75">
        <f>PXIL!L97</f>
        <v>0</v>
      </c>
      <c r="AJ97" s="75">
        <f>PXIL!R97</f>
        <v>0</v>
      </c>
      <c r="AK97" s="75">
        <f>RTM_IEX!L97</f>
        <v>0.42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10.3</v>
      </c>
      <c r="H98">
        <f>PPCL_Spot!R98</f>
        <v>0</v>
      </c>
      <c r="I98">
        <f>Bawana_NG!R98</f>
        <v>5.8597674695448596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3.89</v>
      </c>
      <c r="AB98" s="117">
        <f>-STOA!R98</f>
        <v>0</v>
      </c>
      <c r="AC98">
        <f t="shared" si="3"/>
        <v>0.18531608125419011</v>
      </c>
      <c r="AD98">
        <f t="shared" si="4"/>
        <v>18.864451388290671</v>
      </c>
      <c r="AE98">
        <f>'IDT-1'!D98</f>
        <v>0</v>
      </c>
      <c r="AF98" s="26"/>
      <c r="AG98">
        <f t="shared" si="5"/>
        <v>18.864451388290671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-1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0.19017227251749838</v>
      </c>
      <c r="H99">
        <f t="shared" si="6"/>
        <v>1.6507231797066004E-2</v>
      </c>
      <c r="I99">
        <f t="shared" si="6"/>
        <v>0.17432914469334804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9.335999999999979E-2</v>
      </c>
      <c r="AB99" s="117">
        <f t="shared" si="6"/>
        <v>0</v>
      </c>
      <c r="AC99">
        <f t="shared" si="6"/>
        <v>4.6234064922220071E-3</v>
      </c>
      <c r="AD99">
        <f t="shared" si="6"/>
        <v>0.49113274251569072</v>
      </c>
      <c r="AE99">
        <f t="shared" ref="AE99:AR99" si="7">SUM(AE3:AE98)/4000</f>
        <v>0</v>
      </c>
      <c r="AG99">
        <f t="shared" si="7"/>
        <v>0.49113274251569072</v>
      </c>
      <c r="AI99">
        <f t="shared" si="7"/>
        <v>0</v>
      </c>
      <c r="AJ99">
        <f t="shared" si="7"/>
        <v>0</v>
      </c>
      <c r="AK99">
        <f t="shared" si="7"/>
        <v>3.6137499999999996E-2</v>
      </c>
      <c r="AL99">
        <f t="shared" si="7"/>
        <v>-1.4749999999999999E-2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208</v>
      </c>
      <c r="C1" s="31">
        <v>44746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44658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44658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9.6061920000000001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8.7174489600000016E-2</v>
      </c>
      <c r="AD3">
        <f>SUM(B3:AB3,AI3:AR3)-AC3</f>
        <v>9.8190175104000001</v>
      </c>
      <c r="AE3">
        <v>0</v>
      </c>
      <c r="AF3" s="26"/>
      <c r="AG3">
        <f>SUM(AD3:AF3)</f>
        <v>9.8190175104000001</v>
      </c>
      <c r="AI3" s="75">
        <f>PXIL!M3</f>
        <v>0</v>
      </c>
      <c r="AJ3" s="75">
        <f>PXIL!S3</f>
        <v>0</v>
      </c>
      <c r="AK3" s="75">
        <f>RTM_IEX!M3</f>
        <v>0.3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9.6061920000000001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8.7086489600000011E-2</v>
      </c>
      <c r="AD4">
        <f t="shared" ref="AD4:AD67" si="1">SUM(B4:AB4,AI4:AR4)-AC4</f>
        <v>9.8091055103999985</v>
      </c>
      <c r="AE4">
        <v>0</v>
      </c>
      <c r="AF4" s="26"/>
      <c r="AG4">
        <f t="shared" ref="AG4:AG67" si="2">SUM(AD4:AF4)</f>
        <v>9.8091055103999985</v>
      </c>
      <c r="AI4" s="75">
        <f>PXIL!M4</f>
        <v>0</v>
      </c>
      <c r="AJ4" s="75">
        <f>PXIL!S4</f>
        <v>0</v>
      </c>
      <c r="AK4" s="75">
        <f>RTM_IEX!M4</f>
        <v>0.28999999999999998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9.6061920000000001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8.7174489600000016E-2</v>
      </c>
      <c r="AD5">
        <f t="shared" si="1"/>
        <v>9.8190175104000001</v>
      </c>
      <c r="AE5">
        <v>0</v>
      </c>
      <c r="AF5" s="26"/>
      <c r="AG5">
        <f t="shared" si="2"/>
        <v>9.8190175104000001</v>
      </c>
      <c r="AI5" s="75">
        <f>PXIL!M5</f>
        <v>0</v>
      </c>
      <c r="AJ5" s="75">
        <f>PXIL!S5</f>
        <v>0</v>
      </c>
      <c r="AK5" s="75">
        <f>RTM_IEX!M5</f>
        <v>0.3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9.6061920000000001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8.4534489600000012E-2</v>
      </c>
      <c r="AD6">
        <f t="shared" si="1"/>
        <v>9.5216575104000007</v>
      </c>
      <c r="AE6">
        <v>0</v>
      </c>
      <c r="AF6" s="26"/>
      <c r="AG6">
        <f t="shared" si="2"/>
        <v>9.5216575104000007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9.6061920000000001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8.4534489600000012E-2</v>
      </c>
      <c r="AD7">
        <f t="shared" si="1"/>
        <v>9.5216575104000007</v>
      </c>
      <c r="AE7">
        <v>0</v>
      </c>
      <c r="AF7" s="26"/>
      <c r="AG7">
        <f t="shared" si="2"/>
        <v>9.5216575104000007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9.0788799999999998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7.9894144E-2</v>
      </c>
      <c r="AD8">
        <f t="shared" si="1"/>
        <v>8.9989858559999991</v>
      </c>
      <c r="AE8">
        <v>0</v>
      </c>
      <c r="AF8" s="26"/>
      <c r="AG8">
        <f t="shared" si="2"/>
        <v>8.9989858559999991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9.6061920000000001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8.4534489600000012E-2</v>
      </c>
      <c r="AD9">
        <f t="shared" si="1"/>
        <v>9.5216575104000007</v>
      </c>
      <c r="AE9">
        <v>0</v>
      </c>
      <c r="AF9" s="26"/>
      <c r="AG9">
        <f t="shared" si="2"/>
        <v>9.5216575104000007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9.6061920000000001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8.4534489600000012E-2</v>
      </c>
      <c r="AD10">
        <f t="shared" si="1"/>
        <v>9.5216575104000007</v>
      </c>
      <c r="AE10">
        <v>0</v>
      </c>
      <c r="AF10" s="26"/>
      <c r="AG10">
        <f t="shared" si="2"/>
        <v>9.5216575104000007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9.6061920000000001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8.4534489600000012E-2</v>
      </c>
      <c r="AD11">
        <f t="shared" si="1"/>
        <v>9.5216575104000007</v>
      </c>
      <c r="AE11">
        <v>0</v>
      </c>
      <c r="AF11" s="26"/>
      <c r="AG11">
        <f t="shared" si="2"/>
        <v>9.5216575104000007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9.6061920000000001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8.4534489600000012E-2</v>
      </c>
      <c r="AD12">
        <f t="shared" si="1"/>
        <v>9.5216575104000007</v>
      </c>
      <c r="AE12">
        <v>0</v>
      </c>
      <c r="AF12" s="26"/>
      <c r="AG12">
        <f t="shared" si="2"/>
        <v>9.5216575104000007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9.6061920000000001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8.4534489600000012E-2</v>
      </c>
      <c r="AD13">
        <f t="shared" si="1"/>
        <v>9.5216575104000007</v>
      </c>
      <c r="AE13">
        <v>0</v>
      </c>
      <c r="AF13" s="26"/>
      <c r="AG13">
        <f t="shared" si="2"/>
        <v>9.5216575104000007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9.6061920000000001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9.1662489600000008E-2</v>
      </c>
      <c r="AD14">
        <f t="shared" si="1"/>
        <v>10.324529510400001</v>
      </c>
      <c r="AE14">
        <v>0</v>
      </c>
      <c r="AF14" s="26"/>
      <c r="AG14">
        <f t="shared" si="2"/>
        <v>10.324529510400001</v>
      </c>
      <c r="AI14" s="75">
        <f>PXIL!M14</f>
        <v>0</v>
      </c>
      <c r="AJ14" s="75">
        <f>PXIL!S14</f>
        <v>0</v>
      </c>
      <c r="AK14" s="75">
        <f>RTM_IEX!M14</f>
        <v>0.81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9.6061920000000001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8.4534489600000012E-2</v>
      </c>
      <c r="AD15">
        <f t="shared" si="1"/>
        <v>9.5216575104000007</v>
      </c>
      <c r="AE15">
        <v>0</v>
      </c>
      <c r="AF15" s="26"/>
      <c r="AG15">
        <f t="shared" si="2"/>
        <v>9.5216575104000007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9.6061920000000001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8.4534489600000012E-2</v>
      </c>
      <c r="AD16">
        <f t="shared" si="1"/>
        <v>9.5216575104000007</v>
      </c>
      <c r="AE16">
        <v>0</v>
      </c>
      <c r="AF16" s="26"/>
      <c r="AG16">
        <f t="shared" si="2"/>
        <v>9.5216575104000007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9.6061920000000001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8.4534489600000012E-2</v>
      </c>
      <c r="AD17">
        <f t="shared" si="1"/>
        <v>9.5216575104000007</v>
      </c>
      <c r="AE17">
        <v>0</v>
      </c>
      <c r="AF17" s="26"/>
      <c r="AG17">
        <f t="shared" si="2"/>
        <v>9.5216575104000007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9.6061920000000001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8.4534489600000012E-2</v>
      </c>
      <c r="AD18">
        <f t="shared" si="1"/>
        <v>9.5216575104000007</v>
      </c>
      <c r="AE18">
        <v>0</v>
      </c>
      <c r="AF18" s="26"/>
      <c r="AG18">
        <f t="shared" si="2"/>
        <v>9.5216575104000007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9.6061920000000001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8.4534489600000012E-2</v>
      </c>
      <c r="AD19">
        <f t="shared" si="1"/>
        <v>9.5216575104000007</v>
      </c>
      <c r="AE19">
        <v>0</v>
      </c>
      <c r="AF19" s="26"/>
      <c r="AG19">
        <f t="shared" si="2"/>
        <v>9.5216575104000007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9.6061920000000001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0.12721448960000001</v>
      </c>
      <c r="AD20">
        <f t="shared" si="1"/>
        <v>14.328977510400001</v>
      </c>
      <c r="AE20">
        <v>0</v>
      </c>
      <c r="AF20" s="26"/>
      <c r="AG20">
        <f t="shared" si="2"/>
        <v>14.328977510400001</v>
      </c>
      <c r="AI20" s="75">
        <f>PXIL!M20</f>
        <v>0</v>
      </c>
      <c r="AJ20" s="75">
        <f>PXIL!S20</f>
        <v>0</v>
      </c>
      <c r="AK20" s="75">
        <f>RTM_IEX!M20</f>
        <v>1.55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9.6061920000000001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8.4534489600000012E-2</v>
      </c>
      <c r="AD21">
        <f t="shared" si="1"/>
        <v>9.5216575104000007</v>
      </c>
      <c r="AE21">
        <v>0</v>
      </c>
      <c r="AF21" s="26"/>
      <c r="AG21">
        <f t="shared" si="2"/>
        <v>9.5216575104000007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9.6061920000000001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8.4534489600000012E-2</v>
      </c>
      <c r="AD22">
        <f t="shared" si="1"/>
        <v>9.5216575104000007</v>
      </c>
      <c r="AE22">
        <v>0</v>
      </c>
      <c r="AF22" s="26"/>
      <c r="AG22">
        <f t="shared" si="2"/>
        <v>9.5216575104000007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9.6061920000000001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8.4534489600000012E-2</v>
      </c>
      <c r="AD23">
        <f t="shared" si="1"/>
        <v>9.5216575104000007</v>
      </c>
      <c r="AE23">
        <v>0</v>
      </c>
      <c r="AF23" s="26"/>
      <c r="AG23">
        <f t="shared" si="2"/>
        <v>9.5216575104000007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9.6061920000000001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8.4534489600000012E-2</v>
      </c>
      <c r="AD24">
        <f t="shared" si="1"/>
        <v>9.5216575104000007</v>
      </c>
      <c r="AE24">
        <v>0</v>
      </c>
      <c r="AF24" s="26"/>
      <c r="AG24">
        <f t="shared" si="2"/>
        <v>9.5216575104000007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9.6061920000000001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8.4534489600000012E-2</v>
      </c>
      <c r="AD25">
        <f t="shared" si="1"/>
        <v>9.5216575104000007</v>
      </c>
      <c r="AE25">
        <v>0</v>
      </c>
      <c r="AF25" s="26"/>
      <c r="AG25">
        <f t="shared" si="2"/>
        <v>9.5216575104000007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9.6061920000000001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5.05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0.14023848960000002</v>
      </c>
      <c r="AD26">
        <f t="shared" si="1"/>
        <v>15.7959535104</v>
      </c>
      <c r="AE26">
        <v>0</v>
      </c>
      <c r="AF26" s="26"/>
      <c r="AG26">
        <f t="shared" si="2"/>
        <v>15.7959535104</v>
      </c>
      <c r="AI26" s="75">
        <f>PXIL!M26</f>
        <v>0</v>
      </c>
      <c r="AJ26" s="75">
        <f>PXIL!S26</f>
        <v>0</v>
      </c>
      <c r="AK26" s="75">
        <f>RTM_IEX!M26</f>
        <v>1.28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9.6061920000000001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8.4534489600000012E-2</v>
      </c>
      <c r="AD27">
        <f t="shared" si="1"/>
        <v>9.5216575104000007</v>
      </c>
      <c r="AE27">
        <v>0</v>
      </c>
      <c r="AF27" s="26"/>
      <c r="AG27">
        <f t="shared" si="2"/>
        <v>9.5216575104000007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9.6061920000000001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8.4534489600000012E-2</v>
      </c>
      <c r="AD28">
        <f t="shared" si="1"/>
        <v>9.5216575104000007</v>
      </c>
      <c r="AE28">
        <v>0</v>
      </c>
      <c r="AF28" s="26"/>
      <c r="AG28">
        <f t="shared" si="2"/>
        <v>9.5216575104000007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9.6061920000000001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0.23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8.655848960000001E-2</v>
      </c>
      <c r="AD29">
        <f t="shared" si="1"/>
        <v>9.7496335104000007</v>
      </c>
      <c r="AE29">
        <v>0</v>
      </c>
      <c r="AF29" s="26"/>
      <c r="AG29">
        <f t="shared" si="2"/>
        <v>9.7496335104000007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9.6061920000000001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4.76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0.12642248959999999</v>
      </c>
      <c r="AD30">
        <f t="shared" si="1"/>
        <v>14.2397695104</v>
      </c>
      <c r="AE30">
        <v>0</v>
      </c>
      <c r="AF30" s="26"/>
      <c r="AG30">
        <f t="shared" si="2"/>
        <v>14.2397695104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9.6061920000000001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4.47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0.12387048959999999</v>
      </c>
      <c r="AD31">
        <f t="shared" si="1"/>
        <v>13.952321510399999</v>
      </c>
      <c r="AE31">
        <v>0</v>
      </c>
      <c r="AF31" s="26"/>
      <c r="AG31">
        <f t="shared" si="2"/>
        <v>13.952321510399999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9.6061920000000001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9.6199999999999992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0.18661448959999999</v>
      </c>
      <c r="AD32">
        <f t="shared" si="1"/>
        <v>21.019577510399998</v>
      </c>
      <c r="AE32">
        <v>0</v>
      </c>
      <c r="AF32" s="26"/>
      <c r="AG32">
        <f t="shared" si="2"/>
        <v>21.019577510399998</v>
      </c>
      <c r="AI32" s="75">
        <f>PXIL!M32</f>
        <v>0</v>
      </c>
      <c r="AJ32" s="75">
        <f>PXIL!S32</f>
        <v>0</v>
      </c>
      <c r="AK32" s="75">
        <f>RTM_IEX!M32</f>
        <v>1.98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9.6061920000000001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1.75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9.9934489600000009E-2</v>
      </c>
      <c r="AD33">
        <f t="shared" si="1"/>
        <v>11.256257510399999</v>
      </c>
      <c r="AE33">
        <v>0</v>
      </c>
      <c r="AF33" s="26"/>
      <c r="AG33">
        <f t="shared" si="2"/>
        <v>11.256257510399999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9.6061920000000001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3.79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0.11788648960000001</v>
      </c>
      <c r="AD34">
        <f t="shared" si="1"/>
        <v>13.278305510399999</v>
      </c>
      <c r="AE34">
        <v>0</v>
      </c>
      <c r="AF34" s="26"/>
      <c r="AG34">
        <f t="shared" si="2"/>
        <v>13.278305510399999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9.6061920000000001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4.8600000000000003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0.12730248960000001</v>
      </c>
      <c r="AD35">
        <f t="shared" si="1"/>
        <v>14.3388895104</v>
      </c>
      <c r="AE35">
        <v>0</v>
      </c>
      <c r="AF35" s="26"/>
      <c r="AG35">
        <f t="shared" si="2"/>
        <v>14.3388895104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9.6061920000000001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2.5299999999999998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0.1067984896</v>
      </c>
      <c r="AD36">
        <f t="shared" si="1"/>
        <v>12.0293935104</v>
      </c>
      <c r="AE36">
        <v>0</v>
      </c>
      <c r="AF36" s="26"/>
      <c r="AG36">
        <f t="shared" si="2"/>
        <v>12.0293935104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9.6061920000000001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5.25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0.1307344896</v>
      </c>
      <c r="AD37">
        <f t="shared" si="1"/>
        <v>14.7254575104</v>
      </c>
      <c r="AE37">
        <v>0</v>
      </c>
      <c r="AF37" s="26"/>
      <c r="AG37">
        <f t="shared" si="2"/>
        <v>14.7254575104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9.6061920000000001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6.22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0.16751848959999999</v>
      </c>
      <c r="AD38">
        <f t="shared" si="1"/>
        <v>18.868673510400001</v>
      </c>
      <c r="AE38">
        <v>0</v>
      </c>
      <c r="AF38" s="26"/>
      <c r="AG38">
        <f t="shared" si="2"/>
        <v>18.868673510400001</v>
      </c>
      <c r="AI38" s="75">
        <f>PXIL!M38</f>
        <v>0</v>
      </c>
      <c r="AJ38" s="75">
        <f>PXIL!S38</f>
        <v>0</v>
      </c>
      <c r="AK38" s="75">
        <f>RTM_IEX!M38</f>
        <v>3.21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9.6061920000000001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11.46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0.18538248960000001</v>
      </c>
      <c r="AD39">
        <f t="shared" si="1"/>
        <v>20.880809510400002</v>
      </c>
      <c r="AE39">
        <v>0</v>
      </c>
      <c r="AF39" s="26"/>
      <c r="AG39">
        <f t="shared" si="2"/>
        <v>20.880809510400002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9.6061920000000001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8.4499999999999993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0.15889448959999999</v>
      </c>
      <c r="AD40">
        <f t="shared" si="1"/>
        <v>17.897297510399998</v>
      </c>
      <c r="AE40">
        <v>0</v>
      </c>
      <c r="AF40" s="26"/>
      <c r="AG40">
        <f t="shared" si="2"/>
        <v>17.897297510399998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9.6061920000000001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8.35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0.15801448960000003</v>
      </c>
      <c r="AD41">
        <f t="shared" si="1"/>
        <v>17.798177510400002</v>
      </c>
      <c r="AE41">
        <v>0</v>
      </c>
      <c r="AF41" s="26"/>
      <c r="AG41">
        <f t="shared" si="2"/>
        <v>17.798177510400002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9.6061920000000001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7.58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0.1512384896</v>
      </c>
      <c r="AD42">
        <f t="shared" si="1"/>
        <v>17.034953510399998</v>
      </c>
      <c r="AE42">
        <v>0</v>
      </c>
      <c r="AF42" s="26"/>
      <c r="AG42">
        <f t="shared" si="2"/>
        <v>17.034953510399998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9.6061920000000001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0.97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9.3070489600000014E-2</v>
      </c>
      <c r="AD43">
        <f t="shared" si="1"/>
        <v>10.4831215104</v>
      </c>
      <c r="AE43">
        <v>0</v>
      </c>
      <c r="AF43" s="26"/>
      <c r="AG43">
        <f t="shared" si="2"/>
        <v>10.4831215104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9.6061920000000001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6.02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0.1657584896</v>
      </c>
      <c r="AD44">
        <f t="shared" si="1"/>
        <v>18.670433510399999</v>
      </c>
      <c r="AE44">
        <v>0</v>
      </c>
      <c r="AF44" s="26"/>
      <c r="AG44">
        <f t="shared" si="2"/>
        <v>18.670433510399999</v>
      </c>
      <c r="AI44" s="75">
        <f>PXIL!M44</f>
        <v>0</v>
      </c>
      <c r="AJ44" s="75">
        <f>PXIL!S44</f>
        <v>0</v>
      </c>
      <c r="AK44" s="75">
        <f>RTM_IEX!M44</f>
        <v>3.21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9.6061920000000001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3.98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0.11955848960000001</v>
      </c>
      <c r="AD45">
        <f t="shared" si="1"/>
        <v>13.466633510400001</v>
      </c>
      <c r="AE45">
        <v>0</v>
      </c>
      <c r="AF45" s="26"/>
      <c r="AG45">
        <f t="shared" si="2"/>
        <v>13.466633510400001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9.6061920000000001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7.38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0.15678248960000002</v>
      </c>
      <c r="AD46">
        <f t="shared" si="1"/>
        <v>17.659409510399996</v>
      </c>
      <c r="AE46">
        <v>0</v>
      </c>
      <c r="AF46" s="26"/>
      <c r="AG46">
        <f t="shared" si="2"/>
        <v>17.659409510399996</v>
      </c>
      <c r="AI46" s="75">
        <f>PXIL!M46</f>
        <v>0</v>
      </c>
      <c r="AJ46" s="75">
        <f>PXIL!S46</f>
        <v>0</v>
      </c>
      <c r="AK46" s="75">
        <f>RTM_IEX!M46</f>
        <v>0.83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9.6061920000000001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3.69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0.1170064896</v>
      </c>
      <c r="AD47">
        <f t="shared" si="1"/>
        <v>13.1791855104</v>
      </c>
      <c r="AE47">
        <v>0</v>
      </c>
      <c r="AF47" s="26"/>
      <c r="AG47">
        <f t="shared" si="2"/>
        <v>13.1791855104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9.6061920000000001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1.75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9.9934489600000009E-2</v>
      </c>
      <c r="AD48">
        <f t="shared" si="1"/>
        <v>11.256257510399999</v>
      </c>
      <c r="AE48">
        <v>0</v>
      </c>
      <c r="AF48" s="26"/>
      <c r="AG48">
        <f t="shared" si="2"/>
        <v>11.256257510399999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9.6061920000000001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2.04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0.10248648959999999</v>
      </c>
      <c r="AD49">
        <f t="shared" si="1"/>
        <v>11.543705510399999</v>
      </c>
      <c r="AE49">
        <v>0</v>
      </c>
      <c r="AF49" s="26"/>
      <c r="AG49">
        <f t="shared" si="2"/>
        <v>11.543705510399999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9.6061920000000001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0.11190248960000002</v>
      </c>
      <c r="AD50">
        <f t="shared" si="1"/>
        <v>12.604289510399999</v>
      </c>
      <c r="AE50">
        <v>0</v>
      </c>
      <c r="AF50" s="26"/>
      <c r="AG50">
        <f t="shared" si="2"/>
        <v>12.604289510399999</v>
      </c>
      <c r="AI50" s="75">
        <f>PXIL!M50</f>
        <v>0</v>
      </c>
      <c r="AJ50" s="75">
        <f>PXIL!S50</f>
        <v>0</v>
      </c>
      <c r="AK50" s="75">
        <f>RTM_IEX!M50</f>
        <v>3.11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9.6061920000000001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7.77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0.16743048960000001</v>
      </c>
      <c r="AD51">
        <f t="shared" si="1"/>
        <v>18.858761510399997</v>
      </c>
      <c r="AE51">
        <v>0</v>
      </c>
      <c r="AF51" s="26"/>
      <c r="AG51">
        <f t="shared" si="2"/>
        <v>18.858761510399997</v>
      </c>
      <c r="AI51" s="75">
        <f>PXIL!M51</f>
        <v>0</v>
      </c>
      <c r="AJ51" s="75">
        <f>PXIL!S51</f>
        <v>0</v>
      </c>
      <c r="AK51" s="75">
        <f>RTM_IEX!M51</f>
        <v>1.65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9.6061920000000001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4.8600000000000003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0.14094248960000003</v>
      </c>
      <c r="AD52">
        <f t="shared" si="1"/>
        <v>15.8752495104</v>
      </c>
      <c r="AE52">
        <v>0</v>
      </c>
      <c r="AF52" s="26"/>
      <c r="AG52">
        <f t="shared" si="2"/>
        <v>15.8752495104</v>
      </c>
      <c r="AI52" s="75">
        <f>PXIL!M52</f>
        <v>0</v>
      </c>
      <c r="AJ52" s="75">
        <f>PXIL!S52</f>
        <v>0</v>
      </c>
      <c r="AK52" s="75">
        <f>RTM_IEX!M52</f>
        <v>1.55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9.6061920000000001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9.52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0.18283048960000001</v>
      </c>
      <c r="AD53">
        <f t="shared" si="1"/>
        <v>20.593361510399998</v>
      </c>
      <c r="AE53">
        <v>0</v>
      </c>
      <c r="AF53" s="26"/>
      <c r="AG53">
        <f t="shared" si="2"/>
        <v>20.593361510399998</v>
      </c>
      <c r="AI53" s="75">
        <f>PXIL!M53</f>
        <v>0</v>
      </c>
      <c r="AJ53" s="75">
        <f>PXIL!S53</f>
        <v>0</v>
      </c>
      <c r="AK53" s="75">
        <f>RTM_IEX!M53</f>
        <v>1.65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9.6061920000000001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4.47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0.1383904896</v>
      </c>
      <c r="AD54">
        <f t="shared" si="1"/>
        <v>15.587801510399999</v>
      </c>
      <c r="AE54">
        <v>0</v>
      </c>
      <c r="AF54" s="26"/>
      <c r="AG54">
        <f t="shared" si="2"/>
        <v>15.587801510399999</v>
      </c>
      <c r="AI54" s="75">
        <f>PXIL!M54</f>
        <v>0</v>
      </c>
      <c r="AJ54" s="75">
        <f>PXIL!S54</f>
        <v>0</v>
      </c>
      <c r="AK54" s="75">
        <f>RTM_IEX!M54</f>
        <v>1.65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9.6061920000000001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4.8600000000000003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0.12730248960000001</v>
      </c>
      <c r="AD55">
        <f t="shared" si="1"/>
        <v>14.3388895104</v>
      </c>
      <c r="AE55">
        <v>0</v>
      </c>
      <c r="AF55" s="26"/>
      <c r="AG55">
        <f t="shared" si="2"/>
        <v>14.3388895104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9.6061920000000001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0.15889448960000002</v>
      </c>
      <c r="AD56">
        <f t="shared" si="1"/>
        <v>17.897297510399998</v>
      </c>
      <c r="AE56">
        <v>0</v>
      </c>
      <c r="AF56" s="26"/>
      <c r="AG56">
        <f t="shared" si="2"/>
        <v>17.897297510399998</v>
      </c>
      <c r="AI56" s="75">
        <f>PXIL!M56</f>
        <v>0</v>
      </c>
      <c r="AJ56" s="75">
        <f>PXIL!S56</f>
        <v>0</v>
      </c>
      <c r="AK56" s="75">
        <f>RTM_IEX!M56</f>
        <v>1.55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9.6061920000000001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0.49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8.8846489600000009E-2</v>
      </c>
      <c r="AD57">
        <f t="shared" si="1"/>
        <v>10.0073455104</v>
      </c>
      <c r="AE57">
        <v>0</v>
      </c>
      <c r="AF57" s="26"/>
      <c r="AG57">
        <f t="shared" si="2"/>
        <v>10.0073455104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9.6061920000000001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1.85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0.1144544896</v>
      </c>
      <c r="AD58">
        <f t="shared" si="1"/>
        <v>12.8917375104</v>
      </c>
      <c r="AE58">
        <v>0</v>
      </c>
      <c r="AF58" s="26"/>
      <c r="AG58">
        <f t="shared" si="2"/>
        <v>12.8917375104</v>
      </c>
      <c r="AI58" s="75">
        <f>PXIL!M58</f>
        <v>0</v>
      </c>
      <c r="AJ58" s="75">
        <f>PXIL!S58</f>
        <v>0</v>
      </c>
      <c r="AK58" s="75">
        <f>RTM_IEX!M58</f>
        <v>1.55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11.207224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1.46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0.12511157120000002</v>
      </c>
      <c r="AD59">
        <f t="shared" si="1"/>
        <v>14.092112428800002</v>
      </c>
      <c r="AE59">
        <v>0</v>
      </c>
      <c r="AF59" s="26"/>
      <c r="AG59">
        <f t="shared" si="2"/>
        <v>14.092112428800002</v>
      </c>
      <c r="AI59" s="75">
        <f>PXIL!M59</f>
        <v>0</v>
      </c>
      <c r="AJ59" s="75">
        <f>PXIL!S59</f>
        <v>0</v>
      </c>
      <c r="AK59" s="75">
        <f>RTM_IEX!M59</f>
        <v>1.55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11.207224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6.12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0.16611957120000004</v>
      </c>
      <c r="AD60">
        <f t="shared" si="1"/>
        <v>18.711104428800002</v>
      </c>
      <c r="AE60">
        <v>0</v>
      </c>
      <c r="AF60" s="26"/>
      <c r="AG60">
        <f t="shared" si="2"/>
        <v>18.711104428800002</v>
      </c>
      <c r="AI60" s="75">
        <f>PXIL!M60</f>
        <v>0</v>
      </c>
      <c r="AJ60" s="75">
        <f>PXIL!S60</f>
        <v>0</v>
      </c>
      <c r="AK60" s="75">
        <f>RTM_IEX!M60</f>
        <v>1.55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11.207224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3.89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0.13285557120000002</v>
      </c>
      <c r="AD61">
        <f t="shared" si="1"/>
        <v>14.9643684288</v>
      </c>
      <c r="AE61">
        <v>0</v>
      </c>
      <c r="AF61" s="26"/>
      <c r="AG61">
        <f t="shared" si="2"/>
        <v>14.9643684288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11.207224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2.72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0.1370795712</v>
      </c>
      <c r="AD62">
        <f t="shared" si="1"/>
        <v>15.440144428800002</v>
      </c>
      <c r="AE62">
        <v>0</v>
      </c>
      <c r="AF62" s="26"/>
      <c r="AG62">
        <f t="shared" si="2"/>
        <v>15.440144428800002</v>
      </c>
      <c r="AI62" s="75">
        <f>PXIL!M62</f>
        <v>0</v>
      </c>
      <c r="AJ62" s="75">
        <f>PXIL!S62</f>
        <v>0</v>
      </c>
      <c r="AK62" s="75">
        <f>RTM_IEX!M62</f>
        <v>1.65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11.207224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2.62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0.12167957120000002</v>
      </c>
      <c r="AD63">
        <f t="shared" si="1"/>
        <v>13.705544428800001</v>
      </c>
      <c r="AE63">
        <v>0</v>
      </c>
      <c r="AF63" s="26"/>
      <c r="AG63">
        <f t="shared" si="2"/>
        <v>13.705544428800001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11.207224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0.78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0.1054875712</v>
      </c>
      <c r="AD64">
        <f t="shared" si="1"/>
        <v>11.8817364288</v>
      </c>
      <c r="AE64">
        <v>0</v>
      </c>
      <c r="AF64" s="26"/>
      <c r="AG64">
        <f t="shared" si="2"/>
        <v>11.8817364288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11.207224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6.12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0.15247957120000002</v>
      </c>
      <c r="AD65">
        <f t="shared" si="1"/>
        <v>17.1747444288</v>
      </c>
      <c r="AE65">
        <v>0</v>
      </c>
      <c r="AF65" s="26"/>
      <c r="AG65">
        <f t="shared" si="2"/>
        <v>17.1747444288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11.207224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3.98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0.13364757120000001</v>
      </c>
      <c r="AD66">
        <f t="shared" si="1"/>
        <v>15.053576428800001</v>
      </c>
      <c r="AE66">
        <v>0</v>
      </c>
      <c r="AF66" s="26"/>
      <c r="AG66">
        <f t="shared" si="2"/>
        <v>15.053576428800001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11.207224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7.97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0.16875957120000001</v>
      </c>
      <c r="AD67">
        <f t="shared" si="1"/>
        <v>19.0084644288</v>
      </c>
      <c r="AE67">
        <v>0</v>
      </c>
      <c r="AF67" s="26"/>
      <c r="AG67">
        <f t="shared" si="2"/>
        <v>19.0084644288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11.207224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6.31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0.16867157120000001</v>
      </c>
      <c r="AD68">
        <f t="shared" ref="AD68:AD98" si="4">SUM(B68:AB68,AI68:AR68)-AC68</f>
        <v>18.998552428799997</v>
      </c>
      <c r="AE68">
        <v>0</v>
      </c>
      <c r="AF68" s="26"/>
      <c r="AG68">
        <f t="shared" ref="AG68:AG98" si="5">SUM(AD68:AF68)</f>
        <v>18.998552428799997</v>
      </c>
      <c r="AI68" s="75">
        <f>PXIL!M68</f>
        <v>0</v>
      </c>
      <c r="AJ68" s="75">
        <f>PXIL!S68</f>
        <v>0</v>
      </c>
      <c r="AK68" s="75">
        <f>RTM_IEX!M68</f>
        <v>1.65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11.207224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4.57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0.13883957120000001</v>
      </c>
      <c r="AD69">
        <f t="shared" si="4"/>
        <v>15.6383844288</v>
      </c>
      <c r="AE69">
        <v>0</v>
      </c>
      <c r="AF69" s="26"/>
      <c r="AG69">
        <f t="shared" si="5"/>
        <v>15.6383844288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11.207224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2.04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0.11657557120000001</v>
      </c>
      <c r="AD70">
        <f t="shared" si="4"/>
        <v>13.130648428799999</v>
      </c>
      <c r="AE70">
        <v>0</v>
      </c>
      <c r="AF70" s="26"/>
      <c r="AG70">
        <f t="shared" si="5"/>
        <v>13.130648428799999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11.207224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0.57999999999999996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0.10372757120000001</v>
      </c>
      <c r="AD71">
        <f t="shared" si="4"/>
        <v>11.6834964288</v>
      </c>
      <c r="AE71">
        <v>0</v>
      </c>
      <c r="AF71" s="26"/>
      <c r="AG71">
        <f t="shared" si="5"/>
        <v>11.6834964288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11.207224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0.1448235712</v>
      </c>
      <c r="AD72">
        <f t="shared" si="4"/>
        <v>16.3124004288</v>
      </c>
      <c r="AE72">
        <v>0</v>
      </c>
      <c r="AF72" s="26"/>
      <c r="AG72">
        <f t="shared" si="5"/>
        <v>16.3124004288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11.207224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0.12766357120000002</v>
      </c>
      <c r="AD73">
        <f t="shared" si="4"/>
        <v>14.379560428800001</v>
      </c>
      <c r="AE73">
        <v>0</v>
      </c>
      <c r="AF73" s="26"/>
      <c r="AG73">
        <f t="shared" si="5"/>
        <v>14.379560428800001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11.207224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9.6199999999999992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0.18952757120000002</v>
      </c>
      <c r="AD74">
        <f t="shared" si="4"/>
        <v>21.347696428800003</v>
      </c>
      <c r="AE74">
        <v>0</v>
      </c>
      <c r="AF74" s="26"/>
      <c r="AG74">
        <f t="shared" si="5"/>
        <v>21.347696428800003</v>
      </c>
      <c r="AI74" s="75">
        <f>PXIL!M74</f>
        <v>0</v>
      </c>
      <c r="AJ74" s="75">
        <f>PXIL!S74</f>
        <v>0</v>
      </c>
      <c r="AK74" s="75">
        <f>RTM_IEX!M74</f>
        <v>0.71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11.207224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9.862357120000001E-2</v>
      </c>
      <c r="AD75">
        <f t="shared" si="4"/>
        <v>11.108600428800001</v>
      </c>
      <c r="AE75">
        <v>0</v>
      </c>
      <c r="AF75" s="26"/>
      <c r="AG75">
        <f t="shared" si="5"/>
        <v>11.108600428800001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11.207224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3.98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0.13364757120000001</v>
      </c>
      <c r="AD76">
        <f t="shared" si="4"/>
        <v>15.053576428800001</v>
      </c>
      <c r="AE76">
        <v>0</v>
      </c>
      <c r="AF76" s="26"/>
      <c r="AG76">
        <f t="shared" si="5"/>
        <v>15.053576428800001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11.207224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3.69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0.13109557120000001</v>
      </c>
      <c r="AD77">
        <f t="shared" si="4"/>
        <v>14.7661284288</v>
      </c>
      <c r="AE77">
        <v>0</v>
      </c>
      <c r="AF77" s="26"/>
      <c r="AG77">
        <f t="shared" si="5"/>
        <v>14.7661284288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11.207224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0.57999999999999996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0.10372757120000001</v>
      </c>
      <c r="AD78">
        <f t="shared" si="4"/>
        <v>11.6834964288</v>
      </c>
      <c r="AE78">
        <v>0</v>
      </c>
      <c r="AF78" s="26"/>
      <c r="AG78">
        <f t="shared" si="5"/>
        <v>11.6834964288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11.207224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2.04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0.11657557120000001</v>
      </c>
      <c r="AD79">
        <f t="shared" si="4"/>
        <v>13.130648428799999</v>
      </c>
      <c r="AE79">
        <v>0</v>
      </c>
      <c r="AF79" s="26"/>
      <c r="AG79">
        <f t="shared" si="5"/>
        <v>13.130648428799999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11.207224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5.63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0.14931157120000002</v>
      </c>
      <c r="AD80">
        <f t="shared" si="4"/>
        <v>16.8179124288</v>
      </c>
      <c r="AE80">
        <v>0</v>
      </c>
      <c r="AF80" s="26"/>
      <c r="AG80">
        <f t="shared" si="5"/>
        <v>16.8179124288</v>
      </c>
      <c r="AI80" s="75">
        <f>PXIL!M80</f>
        <v>0</v>
      </c>
      <c r="AJ80" s="75">
        <f>PXIL!S80</f>
        <v>0</v>
      </c>
      <c r="AK80" s="75">
        <f>RTM_IEX!M80</f>
        <v>0.13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11.207224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9.862357120000001E-2</v>
      </c>
      <c r="AD81">
        <f t="shared" si="4"/>
        <v>11.108600428800001</v>
      </c>
      <c r="AE81">
        <v>0</v>
      </c>
      <c r="AF81" s="26"/>
      <c r="AG81">
        <f t="shared" si="5"/>
        <v>11.108600428800001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11.207224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9.862357120000001E-2</v>
      </c>
      <c r="AD82">
        <f t="shared" si="4"/>
        <v>11.108600428800001</v>
      </c>
      <c r="AE82">
        <v>0</v>
      </c>
      <c r="AF82" s="26"/>
      <c r="AG82">
        <f t="shared" si="5"/>
        <v>11.108600428800001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11.207224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8.5500000000000007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0.17386357120000001</v>
      </c>
      <c r="AD83">
        <f t="shared" si="4"/>
        <v>19.583360428800002</v>
      </c>
      <c r="AE83">
        <v>0</v>
      </c>
      <c r="AF83" s="26"/>
      <c r="AG83">
        <f t="shared" si="5"/>
        <v>19.583360428800002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11.207224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8.16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0.17043157120000002</v>
      </c>
      <c r="AD84">
        <f t="shared" si="4"/>
        <v>19.196792428799998</v>
      </c>
      <c r="AE84">
        <v>0</v>
      </c>
      <c r="AF84" s="26"/>
      <c r="AG84">
        <f t="shared" si="5"/>
        <v>19.196792428799998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11.207224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1.17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0.10891957120000001</v>
      </c>
      <c r="AD85">
        <f t="shared" si="4"/>
        <v>12.2683044288</v>
      </c>
      <c r="AE85">
        <v>0</v>
      </c>
      <c r="AF85" s="26"/>
      <c r="AG85">
        <f t="shared" si="5"/>
        <v>12.2683044288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11.207224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5.15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0.14526357120000002</v>
      </c>
      <c r="AD86">
        <f t="shared" si="4"/>
        <v>16.3619604288</v>
      </c>
      <c r="AE86">
        <v>0</v>
      </c>
      <c r="AF86" s="26"/>
      <c r="AG86">
        <f t="shared" si="5"/>
        <v>16.3619604288</v>
      </c>
      <c r="AI86" s="75">
        <f>PXIL!M86</f>
        <v>0</v>
      </c>
      <c r="AJ86" s="75">
        <f>PXIL!S86</f>
        <v>0</v>
      </c>
      <c r="AK86" s="75">
        <f>RTM_IEX!M86</f>
        <v>0.15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11.207224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3.69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0.13109557120000001</v>
      </c>
      <c r="AD87">
        <f t="shared" si="4"/>
        <v>14.7661284288</v>
      </c>
      <c r="AE87">
        <v>0</v>
      </c>
      <c r="AF87" s="26"/>
      <c r="AG87">
        <f t="shared" si="5"/>
        <v>14.7661284288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11.207224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10.49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0.19093557119999999</v>
      </c>
      <c r="AD88">
        <f t="shared" si="4"/>
        <v>21.506288428799998</v>
      </c>
      <c r="AE88">
        <v>0</v>
      </c>
      <c r="AF88" s="26"/>
      <c r="AG88">
        <f t="shared" si="5"/>
        <v>21.506288428799998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11.207224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4.37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0.13707957120000003</v>
      </c>
      <c r="AD89">
        <f t="shared" si="4"/>
        <v>15.440144428800002</v>
      </c>
      <c r="AE89">
        <v>0</v>
      </c>
      <c r="AF89" s="26"/>
      <c r="AG89">
        <f t="shared" si="5"/>
        <v>15.440144428800002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11.207224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3.11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0.12599157120000001</v>
      </c>
      <c r="AD90">
        <f t="shared" si="4"/>
        <v>14.191232428799999</v>
      </c>
      <c r="AE90">
        <v>0</v>
      </c>
      <c r="AF90" s="26"/>
      <c r="AG90">
        <f t="shared" si="5"/>
        <v>14.191232428799999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11.207224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3.89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0.13285557120000002</v>
      </c>
      <c r="AD91">
        <f t="shared" si="4"/>
        <v>14.9643684288</v>
      </c>
      <c r="AE91">
        <v>0</v>
      </c>
      <c r="AF91" s="26"/>
      <c r="AG91">
        <f t="shared" si="5"/>
        <v>14.9643684288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11.207224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0.78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0.10715957120000001</v>
      </c>
      <c r="AD92">
        <f t="shared" si="4"/>
        <v>12.070064428799999</v>
      </c>
      <c r="AE92">
        <v>0</v>
      </c>
      <c r="AF92" s="26"/>
      <c r="AG92">
        <f t="shared" si="5"/>
        <v>12.070064428799999</v>
      </c>
      <c r="AI92" s="75">
        <f>PXIL!M92</f>
        <v>0</v>
      </c>
      <c r="AJ92" s="75">
        <f>PXIL!S92</f>
        <v>0</v>
      </c>
      <c r="AK92" s="75">
        <f>RTM_IEX!M92</f>
        <v>0.19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11.207224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3.98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0.13364757120000001</v>
      </c>
      <c r="AD93">
        <f t="shared" si="4"/>
        <v>15.053576428800001</v>
      </c>
      <c r="AE93">
        <v>0</v>
      </c>
      <c r="AF93" s="26"/>
      <c r="AG93">
        <f t="shared" si="5"/>
        <v>15.053576428800001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11.207224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9.862357120000001E-2</v>
      </c>
      <c r="AD94">
        <f t="shared" si="4"/>
        <v>11.108600428800001</v>
      </c>
      <c r="AE94">
        <v>0</v>
      </c>
      <c r="AF94" s="26"/>
      <c r="AG94">
        <f t="shared" si="5"/>
        <v>11.108600428800001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11.207224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3.79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0.1319755712</v>
      </c>
      <c r="AD95">
        <f t="shared" si="4"/>
        <v>14.865248428799999</v>
      </c>
      <c r="AE95">
        <v>0</v>
      </c>
      <c r="AF95" s="26"/>
      <c r="AG95">
        <f t="shared" si="5"/>
        <v>14.865248428799999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11.207224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2.12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0.11727957120000002</v>
      </c>
      <c r="AD96">
        <f t="shared" si="4"/>
        <v>13.209944428800002</v>
      </c>
      <c r="AE96">
        <v>0</v>
      </c>
      <c r="AF96" s="26"/>
      <c r="AG96">
        <f t="shared" si="5"/>
        <v>13.209944428800002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11.207224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0.76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0.10531157120000001</v>
      </c>
      <c r="AD97">
        <f t="shared" si="4"/>
        <v>11.8619124288</v>
      </c>
      <c r="AE97">
        <v>0</v>
      </c>
      <c r="AF97" s="26"/>
      <c r="AG97">
        <f t="shared" si="5"/>
        <v>11.8619124288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11.207224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0.65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0.10575157120000002</v>
      </c>
      <c r="AD98">
        <f t="shared" si="4"/>
        <v>11.9114724288</v>
      </c>
      <c r="AE98">
        <v>0</v>
      </c>
      <c r="AF98" s="26"/>
      <c r="AG98">
        <f t="shared" si="5"/>
        <v>11.9114724288</v>
      </c>
      <c r="AI98" s="75">
        <f>PXIL!M98</f>
        <v>0</v>
      </c>
      <c r="AJ98" s="75">
        <f>PXIL!S98</f>
        <v>0</v>
      </c>
      <c r="AK98" s="75">
        <f>RTM_IEX!M98</f>
        <v>0.16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0.24642710000000007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7.4532500000000002E-2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2.8997064799999982E-3</v>
      </c>
      <c r="AD99">
        <f t="shared" si="6"/>
        <v>0.32661239351999988</v>
      </c>
      <c r="AE99">
        <f t="shared" ref="AE99:AR99" si="8">SUM(AE3:AE98)/4000</f>
        <v>0</v>
      </c>
      <c r="AG99">
        <f t="shared" si="8"/>
        <v>0.32661239351999988</v>
      </c>
      <c r="AI99">
        <f t="shared" si="8"/>
        <v>0</v>
      </c>
      <c r="AJ99">
        <f t="shared" si="8"/>
        <v>0</v>
      </c>
      <c r="AK99">
        <f t="shared" si="8"/>
        <v>8.5524999999999976E-3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44658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'[1]07'!B5</f>
        <v>130</v>
      </c>
      <c r="C3" s="16">
        <f>'[1]07'!C5</f>
        <v>0</v>
      </c>
      <c r="D3" s="16">
        <f>'[1]07'!D5</f>
        <v>185</v>
      </c>
      <c r="E3" s="16">
        <f>'[1]07'!E5</f>
        <v>0</v>
      </c>
      <c r="F3" s="15">
        <f>SUM(B3:E3)</f>
        <v>315</v>
      </c>
      <c r="G3" s="15">
        <f>'[1]07'!H5</f>
        <v>130</v>
      </c>
      <c r="H3" s="16">
        <f>'[1]07'!I5</f>
        <v>0</v>
      </c>
      <c r="I3" s="16">
        <f>'[1]07'!J5</f>
        <v>21</v>
      </c>
      <c r="J3" s="16">
        <f>'[1]07'!K5</f>
        <v>0</v>
      </c>
      <c r="K3" s="15">
        <f>SUM(G3:J3)</f>
        <v>151</v>
      </c>
      <c r="L3" s="18">
        <f>frq!C3</f>
        <v>1</v>
      </c>
      <c r="M3" s="16">
        <f t="shared" ref="M3:M34" si="0">IF($L3=1,G3,IF(AND($L3=0.985,G3&gt;0.985*B3),B3*0.985,IF(AND($L3=0.965,G3&gt;0.965*B3),0.965*B3,G3)))</f>
        <v>130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21</v>
      </c>
      <c r="P3" s="16">
        <f t="shared" ref="P3:P34" si="3">IF($L3=1,J3,IF(AND($L3=0.985,J3&gt;0.985*E3),E3*0.985,IF(AND($L3=0.965,J3&gt;0.965*E3),0.965*E3,J3)))</f>
        <v>0</v>
      </c>
      <c r="Q3" s="17">
        <f>SUM(M3:P3)</f>
        <v>151</v>
      </c>
    </row>
    <row r="4" spans="1:18">
      <c r="A4" s="8" t="s">
        <v>46</v>
      </c>
      <c r="B4" s="15">
        <f>'[1]07'!B6</f>
        <v>130</v>
      </c>
      <c r="C4" s="16">
        <f>'[1]07'!C6</f>
        <v>0</v>
      </c>
      <c r="D4" s="16">
        <f>'[1]07'!D6</f>
        <v>185</v>
      </c>
      <c r="E4" s="16">
        <f>'[1]07'!E6</f>
        <v>0</v>
      </c>
      <c r="F4" s="15">
        <f>SUM(B4:E4)</f>
        <v>315</v>
      </c>
      <c r="G4" s="15">
        <f>'[1]07'!H6</f>
        <v>130</v>
      </c>
      <c r="H4" s="16">
        <f>'[1]07'!I6</f>
        <v>0</v>
      </c>
      <c r="I4" s="16">
        <f>'[1]07'!J6</f>
        <v>21</v>
      </c>
      <c r="J4" s="16">
        <f>'[1]07'!K6</f>
        <v>0</v>
      </c>
      <c r="K4" s="15">
        <f t="shared" ref="K4:K67" si="4">SUM(G4:J4)</f>
        <v>151</v>
      </c>
      <c r="L4" s="18">
        <f>frq!C4</f>
        <v>1</v>
      </c>
      <c r="M4" s="16">
        <f t="shared" si="0"/>
        <v>130</v>
      </c>
      <c r="N4" s="16">
        <f t="shared" si="1"/>
        <v>0</v>
      </c>
      <c r="O4" s="16">
        <f t="shared" si="2"/>
        <v>21</v>
      </c>
      <c r="P4" s="16">
        <f t="shared" si="3"/>
        <v>0</v>
      </c>
      <c r="Q4" s="17">
        <f t="shared" ref="Q4:Q67" si="5">SUM(M4:P4)</f>
        <v>151</v>
      </c>
    </row>
    <row r="5" spans="1:18">
      <c r="A5" s="8" t="s">
        <v>47</v>
      </c>
      <c r="B5" s="15">
        <f>'[1]07'!B7</f>
        <v>130</v>
      </c>
      <c r="C5" s="16">
        <f>'[1]07'!C7</f>
        <v>0</v>
      </c>
      <c r="D5" s="16">
        <f>'[1]07'!D7</f>
        <v>185</v>
      </c>
      <c r="E5" s="16">
        <f>'[1]07'!E7</f>
        <v>0</v>
      </c>
      <c r="F5" s="15">
        <f t="shared" ref="F5:F68" si="6">SUM(B5:E5)</f>
        <v>315</v>
      </c>
      <c r="G5" s="15">
        <f>'[1]07'!H7</f>
        <v>130</v>
      </c>
      <c r="H5" s="16">
        <f>'[1]07'!I7</f>
        <v>0</v>
      </c>
      <c r="I5" s="16">
        <f>'[1]07'!J7</f>
        <v>21</v>
      </c>
      <c r="J5" s="16">
        <f>'[1]07'!K7</f>
        <v>0</v>
      </c>
      <c r="K5" s="15">
        <f t="shared" si="4"/>
        <v>151</v>
      </c>
      <c r="L5" s="18">
        <f>frq!C5</f>
        <v>1</v>
      </c>
      <c r="M5" s="16">
        <f t="shared" si="0"/>
        <v>130</v>
      </c>
      <c r="N5" s="16">
        <f t="shared" si="1"/>
        <v>0</v>
      </c>
      <c r="O5" s="16">
        <f t="shared" si="2"/>
        <v>21</v>
      </c>
      <c r="P5" s="16">
        <f t="shared" si="3"/>
        <v>0</v>
      </c>
      <c r="Q5" s="17">
        <f t="shared" si="5"/>
        <v>151</v>
      </c>
      <c r="R5" s="168"/>
    </row>
    <row r="6" spans="1:18">
      <c r="A6" s="8" t="s">
        <v>48</v>
      </c>
      <c r="B6" s="15">
        <f>'[1]07'!B8</f>
        <v>130</v>
      </c>
      <c r="C6" s="16">
        <f>'[1]07'!C8</f>
        <v>0</v>
      </c>
      <c r="D6" s="16">
        <f>'[1]07'!D8</f>
        <v>185</v>
      </c>
      <c r="E6" s="16">
        <f>'[1]07'!E8</f>
        <v>0</v>
      </c>
      <c r="F6" s="15">
        <f t="shared" si="6"/>
        <v>315</v>
      </c>
      <c r="G6" s="15">
        <f>'[1]07'!H8</f>
        <v>130</v>
      </c>
      <c r="H6" s="16">
        <f>'[1]07'!I8</f>
        <v>0</v>
      </c>
      <c r="I6" s="16">
        <f>'[1]07'!J8</f>
        <v>21</v>
      </c>
      <c r="J6" s="16">
        <f>'[1]07'!K8</f>
        <v>0</v>
      </c>
      <c r="K6" s="15">
        <f t="shared" si="4"/>
        <v>151</v>
      </c>
      <c r="L6" s="18">
        <f>frq!C6</f>
        <v>1</v>
      </c>
      <c r="M6" s="16">
        <f t="shared" si="0"/>
        <v>130</v>
      </c>
      <c r="N6" s="16">
        <f t="shared" si="1"/>
        <v>0</v>
      </c>
      <c r="O6" s="16">
        <f t="shared" si="2"/>
        <v>21</v>
      </c>
      <c r="P6" s="16">
        <f t="shared" si="3"/>
        <v>0</v>
      </c>
      <c r="Q6" s="17">
        <f t="shared" si="5"/>
        <v>151</v>
      </c>
    </row>
    <row r="7" spans="1:18">
      <c r="A7" s="8" t="s">
        <v>49</v>
      </c>
      <c r="B7" s="15">
        <f>'[1]07'!B9</f>
        <v>130</v>
      </c>
      <c r="C7" s="16">
        <f>'[1]07'!C9</f>
        <v>0</v>
      </c>
      <c r="D7" s="16">
        <f>'[1]07'!D9</f>
        <v>185</v>
      </c>
      <c r="E7" s="16">
        <f>'[1]07'!E9</f>
        <v>0</v>
      </c>
      <c r="F7" s="15">
        <f t="shared" si="6"/>
        <v>315</v>
      </c>
      <c r="G7" s="15">
        <f>'[1]07'!H9</f>
        <v>130</v>
      </c>
      <c r="H7" s="16">
        <f>'[1]07'!I9</f>
        <v>0</v>
      </c>
      <c r="I7" s="16">
        <f>'[1]07'!J9</f>
        <v>21</v>
      </c>
      <c r="J7" s="16">
        <f>'[1]07'!K9</f>
        <v>0</v>
      </c>
      <c r="K7" s="15">
        <f t="shared" si="4"/>
        <v>151</v>
      </c>
      <c r="L7" s="18">
        <f>frq!C7</f>
        <v>1</v>
      </c>
      <c r="M7" s="16">
        <f t="shared" si="0"/>
        <v>130</v>
      </c>
      <c r="N7" s="16">
        <f t="shared" si="1"/>
        <v>0</v>
      </c>
      <c r="O7" s="16">
        <f t="shared" si="2"/>
        <v>21</v>
      </c>
      <c r="P7" s="16">
        <f t="shared" si="3"/>
        <v>0</v>
      </c>
      <c r="Q7" s="17">
        <f t="shared" si="5"/>
        <v>151</v>
      </c>
    </row>
    <row r="8" spans="1:18">
      <c r="A8" s="8" t="s">
        <v>50</v>
      </c>
      <c r="B8" s="15">
        <f>'[1]07'!B10</f>
        <v>130</v>
      </c>
      <c r="C8" s="16">
        <f>'[1]07'!C10</f>
        <v>0</v>
      </c>
      <c r="D8" s="16">
        <f>'[1]07'!D10</f>
        <v>185</v>
      </c>
      <c r="E8" s="16">
        <f>'[1]07'!E10</f>
        <v>0</v>
      </c>
      <c r="F8" s="15">
        <f t="shared" si="6"/>
        <v>315</v>
      </c>
      <c r="G8" s="15">
        <f>'[1]07'!H10</f>
        <v>130</v>
      </c>
      <c r="H8" s="16">
        <f>'[1]07'!I10</f>
        <v>0</v>
      </c>
      <c r="I8" s="16">
        <f>'[1]07'!J10</f>
        <v>21</v>
      </c>
      <c r="J8" s="16">
        <f>'[1]07'!K10</f>
        <v>0</v>
      </c>
      <c r="K8" s="15">
        <f t="shared" si="4"/>
        <v>151</v>
      </c>
      <c r="L8" s="18">
        <f>frq!C8</f>
        <v>1</v>
      </c>
      <c r="M8" s="16">
        <f t="shared" si="0"/>
        <v>130</v>
      </c>
      <c r="N8" s="16">
        <f t="shared" si="1"/>
        <v>0</v>
      </c>
      <c r="O8" s="16">
        <f t="shared" si="2"/>
        <v>21</v>
      </c>
      <c r="P8" s="16">
        <f t="shared" si="3"/>
        <v>0</v>
      </c>
      <c r="Q8" s="17">
        <f t="shared" si="5"/>
        <v>151</v>
      </c>
    </row>
    <row r="9" spans="1:18">
      <c r="A9" s="8" t="s">
        <v>51</v>
      </c>
      <c r="B9" s="15">
        <f>'[1]07'!B11</f>
        <v>130</v>
      </c>
      <c r="C9" s="16">
        <f>'[1]07'!C11</f>
        <v>0</v>
      </c>
      <c r="D9" s="16">
        <f>'[1]07'!D11</f>
        <v>185</v>
      </c>
      <c r="E9" s="16">
        <f>'[1]07'!E11</f>
        <v>0</v>
      </c>
      <c r="F9" s="15">
        <f t="shared" si="6"/>
        <v>315</v>
      </c>
      <c r="G9" s="15">
        <f>'[1]07'!H11</f>
        <v>130</v>
      </c>
      <c r="H9" s="16">
        <f>'[1]07'!I11</f>
        <v>0</v>
      </c>
      <c r="I9" s="16">
        <f>'[1]07'!J11</f>
        <v>21</v>
      </c>
      <c r="J9" s="16">
        <f>'[1]07'!K11</f>
        <v>0</v>
      </c>
      <c r="K9" s="15">
        <f t="shared" si="4"/>
        <v>151</v>
      </c>
      <c r="L9" s="18">
        <f>frq!C9</f>
        <v>1</v>
      </c>
      <c r="M9" s="16">
        <f t="shared" si="0"/>
        <v>130</v>
      </c>
      <c r="N9" s="16">
        <f t="shared" si="1"/>
        <v>0</v>
      </c>
      <c r="O9" s="16">
        <f t="shared" si="2"/>
        <v>21</v>
      </c>
      <c r="P9" s="16">
        <f t="shared" si="3"/>
        <v>0</v>
      </c>
      <c r="Q9" s="17">
        <f t="shared" si="5"/>
        <v>151</v>
      </c>
    </row>
    <row r="10" spans="1:18">
      <c r="A10" s="8" t="s">
        <v>52</v>
      </c>
      <c r="B10" s="15">
        <f>'[1]07'!B12</f>
        <v>130</v>
      </c>
      <c r="C10" s="16">
        <f>'[1]07'!C12</f>
        <v>0</v>
      </c>
      <c r="D10" s="16">
        <f>'[1]07'!D12</f>
        <v>185</v>
      </c>
      <c r="E10" s="16">
        <f>'[1]07'!E12</f>
        <v>0</v>
      </c>
      <c r="F10" s="15">
        <f t="shared" si="6"/>
        <v>315</v>
      </c>
      <c r="G10" s="15">
        <f>'[1]07'!H12</f>
        <v>130</v>
      </c>
      <c r="H10" s="16">
        <f>'[1]07'!I12</f>
        <v>0</v>
      </c>
      <c r="I10" s="16">
        <f>'[1]07'!J12</f>
        <v>21</v>
      </c>
      <c r="J10" s="16">
        <f>'[1]07'!K12</f>
        <v>0</v>
      </c>
      <c r="K10" s="15">
        <f t="shared" si="4"/>
        <v>151</v>
      </c>
      <c r="L10" s="18">
        <f>frq!C10</f>
        <v>1</v>
      </c>
      <c r="M10" s="16">
        <f t="shared" si="0"/>
        <v>130</v>
      </c>
      <c r="N10" s="16">
        <f t="shared" si="1"/>
        <v>0</v>
      </c>
      <c r="O10" s="16">
        <f t="shared" si="2"/>
        <v>21</v>
      </c>
      <c r="P10" s="16">
        <f t="shared" si="3"/>
        <v>0</v>
      </c>
      <c r="Q10" s="17">
        <f t="shared" si="5"/>
        <v>151</v>
      </c>
    </row>
    <row r="11" spans="1:18">
      <c r="A11" s="8" t="s">
        <v>53</v>
      </c>
      <c r="B11" s="15">
        <f>'[1]07'!B13</f>
        <v>130</v>
      </c>
      <c r="C11" s="16">
        <f>'[1]07'!C13</f>
        <v>0</v>
      </c>
      <c r="D11" s="16">
        <f>'[1]07'!D13</f>
        <v>185</v>
      </c>
      <c r="E11" s="16">
        <f>'[1]07'!E13</f>
        <v>0</v>
      </c>
      <c r="F11" s="15">
        <f t="shared" si="6"/>
        <v>315</v>
      </c>
      <c r="G11" s="15">
        <f>'[1]07'!H13</f>
        <v>130</v>
      </c>
      <c r="H11" s="16">
        <f>'[1]07'!I13</f>
        <v>0</v>
      </c>
      <c r="I11" s="16">
        <f>'[1]07'!J13</f>
        <v>21</v>
      </c>
      <c r="J11" s="16">
        <f>'[1]07'!K13</f>
        <v>0</v>
      </c>
      <c r="K11" s="15">
        <f t="shared" si="4"/>
        <v>151</v>
      </c>
      <c r="L11" s="18">
        <f>frq!C11</f>
        <v>1</v>
      </c>
      <c r="M11" s="16">
        <f t="shared" si="0"/>
        <v>130</v>
      </c>
      <c r="N11" s="16">
        <f t="shared" si="1"/>
        <v>0</v>
      </c>
      <c r="O11" s="16">
        <f t="shared" si="2"/>
        <v>21</v>
      </c>
      <c r="P11" s="16">
        <f t="shared" si="3"/>
        <v>0</v>
      </c>
      <c r="Q11" s="17">
        <f t="shared" si="5"/>
        <v>151</v>
      </c>
    </row>
    <row r="12" spans="1:18">
      <c r="A12" s="8" t="s">
        <v>54</v>
      </c>
      <c r="B12" s="15">
        <f>'[1]07'!B14</f>
        <v>130</v>
      </c>
      <c r="C12" s="16">
        <f>'[1]07'!C14</f>
        <v>0</v>
      </c>
      <c r="D12" s="16">
        <f>'[1]07'!D14</f>
        <v>185</v>
      </c>
      <c r="E12" s="16">
        <f>'[1]07'!E14</f>
        <v>0</v>
      </c>
      <c r="F12" s="15">
        <f t="shared" si="6"/>
        <v>315</v>
      </c>
      <c r="G12" s="15">
        <f>'[1]07'!H14</f>
        <v>130</v>
      </c>
      <c r="H12" s="16">
        <f>'[1]07'!I14</f>
        <v>0</v>
      </c>
      <c r="I12" s="16">
        <f>'[1]07'!J14</f>
        <v>21</v>
      </c>
      <c r="J12" s="16">
        <f>'[1]07'!K14</f>
        <v>0</v>
      </c>
      <c r="K12" s="15">
        <f t="shared" si="4"/>
        <v>151</v>
      </c>
      <c r="L12" s="18">
        <f>frq!C12</f>
        <v>1</v>
      </c>
      <c r="M12" s="16">
        <f t="shared" si="0"/>
        <v>130</v>
      </c>
      <c r="N12" s="16">
        <f t="shared" si="1"/>
        <v>0</v>
      </c>
      <c r="O12" s="16">
        <f t="shared" si="2"/>
        <v>21</v>
      </c>
      <c r="P12" s="16">
        <f t="shared" si="3"/>
        <v>0</v>
      </c>
      <c r="Q12" s="17">
        <f t="shared" si="5"/>
        <v>151</v>
      </c>
    </row>
    <row r="13" spans="1:18">
      <c r="A13" s="8" t="s">
        <v>55</v>
      </c>
      <c r="B13" s="15">
        <f>'[1]07'!B15</f>
        <v>130</v>
      </c>
      <c r="C13" s="16">
        <f>'[1]07'!C15</f>
        <v>0</v>
      </c>
      <c r="D13" s="16">
        <f>'[1]07'!D15</f>
        <v>185</v>
      </c>
      <c r="E13" s="16">
        <f>'[1]07'!E15</f>
        <v>0</v>
      </c>
      <c r="F13" s="15">
        <f t="shared" si="6"/>
        <v>315</v>
      </c>
      <c r="G13" s="15">
        <f>'[1]07'!H15</f>
        <v>130</v>
      </c>
      <c r="H13" s="16">
        <f>'[1]07'!I15</f>
        <v>0</v>
      </c>
      <c r="I13" s="16">
        <f>'[1]07'!J15</f>
        <v>21</v>
      </c>
      <c r="J13" s="16">
        <f>'[1]07'!K15</f>
        <v>0</v>
      </c>
      <c r="K13" s="15">
        <f t="shared" si="4"/>
        <v>151</v>
      </c>
      <c r="L13" s="18">
        <f>frq!C13</f>
        <v>1</v>
      </c>
      <c r="M13" s="16">
        <f t="shared" si="0"/>
        <v>130</v>
      </c>
      <c r="N13" s="16">
        <f t="shared" si="1"/>
        <v>0</v>
      </c>
      <c r="O13" s="16">
        <f t="shared" si="2"/>
        <v>21</v>
      </c>
      <c r="P13" s="16">
        <f t="shared" si="3"/>
        <v>0</v>
      </c>
      <c r="Q13" s="17">
        <f t="shared" si="5"/>
        <v>151</v>
      </c>
    </row>
    <row r="14" spans="1:18">
      <c r="A14" s="8" t="s">
        <v>56</v>
      </c>
      <c r="B14" s="15">
        <f>'[1]07'!B16</f>
        <v>130</v>
      </c>
      <c r="C14" s="16">
        <f>'[1]07'!C16</f>
        <v>0</v>
      </c>
      <c r="D14" s="16">
        <f>'[1]07'!D16</f>
        <v>185</v>
      </c>
      <c r="E14" s="16">
        <f>'[1]07'!E16</f>
        <v>0</v>
      </c>
      <c r="F14" s="15">
        <f t="shared" si="6"/>
        <v>315</v>
      </c>
      <c r="G14" s="15">
        <f>'[1]07'!H16</f>
        <v>130</v>
      </c>
      <c r="H14" s="16">
        <f>'[1]07'!I16</f>
        <v>0</v>
      </c>
      <c r="I14" s="16">
        <f>'[1]07'!J16</f>
        <v>21</v>
      </c>
      <c r="J14" s="16">
        <f>'[1]07'!K16</f>
        <v>0</v>
      </c>
      <c r="K14" s="15">
        <f t="shared" si="4"/>
        <v>151</v>
      </c>
      <c r="L14" s="18">
        <f>frq!C14</f>
        <v>1</v>
      </c>
      <c r="M14" s="16">
        <f t="shared" si="0"/>
        <v>130</v>
      </c>
      <c r="N14" s="16">
        <f t="shared" si="1"/>
        <v>0</v>
      </c>
      <c r="O14" s="16">
        <f t="shared" si="2"/>
        <v>21</v>
      </c>
      <c r="P14" s="16">
        <f t="shared" si="3"/>
        <v>0</v>
      </c>
      <c r="Q14" s="17">
        <f t="shared" si="5"/>
        <v>151</v>
      </c>
    </row>
    <row r="15" spans="1:18">
      <c r="A15" s="8" t="s">
        <v>57</v>
      </c>
      <c r="B15" s="15">
        <f>'[1]07'!B17</f>
        <v>130</v>
      </c>
      <c r="C15" s="16">
        <f>'[1]07'!C17</f>
        <v>0</v>
      </c>
      <c r="D15" s="16">
        <f>'[1]07'!D17</f>
        <v>185</v>
      </c>
      <c r="E15" s="16">
        <f>'[1]07'!E17</f>
        <v>0</v>
      </c>
      <c r="F15" s="15">
        <f t="shared" si="6"/>
        <v>315</v>
      </c>
      <c r="G15" s="15">
        <f>'[1]07'!H17</f>
        <v>130</v>
      </c>
      <c r="H15" s="16">
        <f>'[1]07'!I17</f>
        <v>0</v>
      </c>
      <c r="I15" s="16">
        <f>'[1]07'!J17</f>
        <v>21</v>
      </c>
      <c r="J15" s="16">
        <f>'[1]07'!K17</f>
        <v>0</v>
      </c>
      <c r="K15" s="15">
        <f t="shared" si="4"/>
        <v>151</v>
      </c>
      <c r="L15" s="18">
        <f>frq!C15</f>
        <v>1</v>
      </c>
      <c r="M15" s="16">
        <f t="shared" si="0"/>
        <v>130</v>
      </c>
      <c r="N15" s="16">
        <f t="shared" si="1"/>
        <v>0</v>
      </c>
      <c r="O15" s="16">
        <f t="shared" si="2"/>
        <v>21</v>
      </c>
      <c r="P15" s="16">
        <f t="shared" si="3"/>
        <v>0</v>
      </c>
      <c r="Q15" s="17">
        <f t="shared" si="5"/>
        <v>151</v>
      </c>
    </row>
    <row r="16" spans="1:18">
      <c r="A16" s="8" t="s">
        <v>58</v>
      </c>
      <c r="B16" s="15">
        <f>'[1]07'!B18</f>
        <v>130</v>
      </c>
      <c r="C16" s="16">
        <f>'[1]07'!C18</f>
        <v>0</v>
      </c>
      <c r="D16" s="16">
        <f>'[1]07'!D18</f>
        <v>185</v>
      </c>
      <c r="E16" s="16">
        <f>'[1]07'!E18</f>
        <v>0</v>
      </c>
      <c r="F16" s="15">
        <f t="shared" si="6"/>
        <v>315</v>
      </c>
      <c r="G16" s="15">
        <f>'[1]07'!H18</f>
        <v>130</v>
      </c>
      <c r="H16" s="16">
        <f>'[1]07'!I18</f>
        <v>0</v>
      </c>
      <c r="I16" s="16">
        <f>'[1]07'!J18</f>
        <v>21</v>
      </c>
      <c r="J16" s="16">
        <f>'[1]07'!K18</f>
        <v>0</v>
      </c>
      <c r="K16" s="15">
        <f t="shared" si="4"/>
        <v>151</v>
      </c>
      <c r="L16" s="18">
        <f>frq!C16</f>
        <v>1</v>
      </c>
      <c r="M16" s="16">
        <f t="shared" si="0"/>
        <v>130</v>
      </c>
      <c r="N16" s="16">
        <f t="shared" si="1"/>
        <v>0</v>
      </c>
      <c r="O16" s="16">
        <f t="shared" si="2"/>
        <v>21</v>
      </c>
      <c r="P16" s="16">
        <f t="shared" si="3"/>
        <v>0</v>
      </c>
      <c r="Q16" s="17">
        <f t="shared" si="5"/>
        <v>151</v>
      </c>
    </row>
    <row r="17" spans="1:17">
      <c r="A17" s="8" t="s">
        <v>59</v>
      </c>
      <c r="B17" s="15">
        <f>'[1]07'!B19</f>
        <v>130</v>
      </c>
      <c r="C17" s="16">
        <f>'[1]07'!C19</f>
        <v>0</v>
      </c>
      <c r="D17" s="16">
        <f>'[1]07'!D19</f>
        <v>185</v>
      </c>
      <c r="E17" s="16">
        <f>'[1]07'!E19</f>
        <v>0</v>
      </c>
      <c r="F17" s="15">
        <f t="shared" si="6"/>
        <v>315</v>
      </c>
      <c r="G17" s="15">
        <f>'[1]07'!H19</f>
        <v>130</v>
      </c>
      <c r="H17" s="16">
        <f>'[1]07'!I19</f>
        <v>0</v>
      </c>
      <c r="I17" s="16">
        <f>'[1]07'!J19</f>
        <v>21</v>
      </c>
      <c r="J17" s="16">
        <f>'[1]07'!K19</f>
        <v>0</v>
      </c>
      <c r="K17" s="15">
        <f t="shared" si="4"/>
        <v>151</v>
      </c>
      <c r="L17" s="18">
        <f>frq!C17</f>
        <v>1</v>
      </c>
      <c r="M17" s="16">
        <f t="shared" si="0"/>
        <v>130</v>
      </c>
      <c r="N17" s="16">
        <f t="shared" si="1"/>
        <v>0</v>
      </c>
      <c r="O17" s="16">
        <f t="shared" si="2"/>
        <v>21</v>
      </c>
      <c r="P17" s="16">
        <f t="shared" si="3"/>
        <v>0</v>
      </c>
      <c r="Q17" s="17">
        <f t="shared" si="5"/>
        <v>151</v>
      </c>
    </row>
    <row r="18" spans="1:17">
      <c r="A18" s="8" t="s">
        <v>60</v>
      </c>
      <c r="B18" s="15">
        <f>'[1]07'!B20</f>
        <v>130</v>
      </c>
      <c r="C18" s="16">
        <f>'[1]07'!C20</f>
        <v>0</v>
      </c>
      <c r="D18" s="16">
        <f>'[1]07'!D20</f>
        <v>185</v>
      </c>
      <c r="E18" s="16">
        <f>'[1]07'!E20</f>
        <v>0</v>
      </c>
      <c r="F18" s="15">
        <f t="shared" si="6"/>
        <v>315</v>
      </c>
      <c r="G18" s="15">
        <f>'[1]07'!H20</f>
        <v>130</v>
      </c>
      <c r="H18" s="16">
        <f>'[1]07'!I20</f>
        <v>0</v>
      </c>
      <c r="I18" s="16">
        <f>'[1]07'!J20</f>
        <v>21</v>
      </c>
      <c r="J18" s="16">
        <f>'[1]07'!K20</f>
        <v>0</v>
      </c>
      <c r="K18" s="15">
        <f t="shared" si="4"/>
        <v>151</v>
      </c>
      <c r="L18" s="18">
        <f>frq!C18</f>
        <v>1</v>
      </c>
      <c r="M18" s="16">
        <f t="shared" si="0"/>
        <v>130</v>
      </c>
      <c r="N18" s="16">
        <f t="shared" si="1"/>
        <v>0</v>
      </c>
      <c r="O18" s="16">
        <f t="shared" si="2"/>
        <v>21</v>
      </c>
      <c r="P18" s="16">
        <f t="shared" si="3"/>
        <v>0</v>
      </c>
      <c r="Q18" s="17">
        <f t="shared" si="5"/>
        <v>151</v>
      </c>
    </row>
    <row r="19" spans="1:17">
      <c r="A19" s="8" t="s">
        <v>61</v>
      </c>
      <c r="B19" s="15">
        <f>'[1]07'!B21</f>
        <v>130</v>
      </c>
      <c r="C19" s="16">
        <f>'[1]07'!C21</f>
        <v>0</v>
      </c>
      <c r="D19" s="16">
        <f>'[1]07'!D21</f>
        <v>185</v>
      </c>
      <c r="E19" s="16">
        <f>'[1]07'!E21</f>
        <v>0</v>
      </c>
      <c r="F19" s="15">
        <f t="shared" si="6"/>
        <v>315</v>
      </c>
      <c r="G19" s="15">
        <f>'[1]07'!H21</f>
        <v>130</v>
      </c>
      <c r="H19" s="16">
        <f>'[1]07'!I21</f>
        <v>0</v>
      </c>
      <c r="I19" s="16">
        <f>'[1]07'!J21</f>
        <v>21</v>
      </c>
      <c r="J19" s="16">
        <f>'[1]07'!K21</f>
        <v>0</v>
      </c>
      <c r="K19" s="15">
        <f t="shared" si="4"/>
        <v>151</v>
      </c>
      <c r="L19" s="18">
        <f>frq!C19</f>
        <v>1</v>
      </c>
      <c r="M19" s="16">
        <f t="shared" si="0"/>
        <v>130</v>
      </c>
      <c r="N19" s="16">
        <f t="shared" si="1"/>
        <v>0</v>
      </c>
      <c r="O19" s="16">
        <f t="shared" si="2"/>
        <v>21</v>
      </c>
      <c r="P19" s="16">
        <f t="shared" si="3"/>
        <v>0</v>
      </c>
      <c r="Q19" s="17">
        <f t="shared" si="5"/>
        <v>151</v>
      </c>
    </row>
    <row r="20" spans="1:17">
      <c r="A20" s="8" t="s">
        <v>62</v>
      </c>
      <c r="B20" s="15">
        <f>'[1]07'!B22</f>
        <v>130</v>
      </c>
      <c r="C20" s="16">
        <f>'[1]07'!C22</f>
        <v>0</v>
      </c>
      <c r="D20" s="16">
        <f>'[1]07'!D22</f>
        <v>185</v>
      </c>
      <c r="E20" s="16">
        <f>'[1]07'!E22</f>
        <v>0</v>
      </c>
      <c r="F20" s="15">
        <f t="shared" si="6"/>
        <v>315</v>
      </c>
      <c r="G20" s="15">
        <f>'[1]07'!H22</f>
        <v>130</v>
      </c>
      <c r="H20" s="16">
        <f>'[1]07'!I22</f>
        <v>0</v>
      </c>
      <c r="I20" s="16">
        <f>'[1]07'!J22</f>
        <v>21</v>
      </c>
      <c r="J20" s="16">
        <f>'[1]07'!K22</f>
        <v>0</v>
      </c>
      <c r="K20" s="15">
        <f t="shared" si="4"/>
        <v>151</v>
      </c>
      <c r="L20" s="18">
        <f>frq!C20</f>
        <v>1</v>
      </c>
      <c r="M20" s="16">
        <f t="shared" si="0"/>
        <v>130</v>
      </c>
      <c r="N20" s="16">
        <f t="shared" si="1"/>
        <v>0</v>
      </c>
      <c r="O20" s="16">
        <f t="shared" si="2"/>
        <v>21</v>
      </c>
      <c r="P20" s="16">
        <f t="shared" si="3"/>
        <v>0</v>
      </c>
      <c r="Q20" s="17">
        <f t="shared" si="5"/>
        <v>151</v>
      </c>
    </row>
    <row r="21" spans="1:17">
      <c r="A21" s="8" t="s">
        <v>63</v>
      </c>
      <c r="B21" s="15">
        <f>'[1]07'!B23</f>
        <v>130</v>
      </c>
      <c r="C21" s="16">
        <f>'[1]07'!C23</f>
        <v>0</v>
      </c>
      <c r="D21" s="16">
        <f>'[1]07'!D23</f>
        <v>185</v>
      </c>
      <c r="E21" s="16">
        <f>'[1]07'!E23</f>
        <v>0</v>
      </c>
      <c r="F21" s="15">
        <f t="shared" si="6"/>
        <v>315</v>
      </c>
      <c r="G21" s="15">
        <f>'[1]07'!H23</f>
        <v>130</v>
      </c>
      <c r="H21" s="16">
        <f>'[1]07'!I23</f>
        <v>0</v>
      </c>
      <c r="I21" s="16">
        <f>'[1]07'!J23</f>
        <v>21</v>
      </c>
      <c r="J21" s="16">
        <f>'[1]07'!K23</f>
        <v>0</v>
      </c>
      <c r="K21" s="15">
        <f t="shared" si="4"/>
        <v>151</v>
      </c>
      <c r="L21" s="18">
        <f>frq!C21</f>
        <v>1</v>
      </c>
      <c r="M21" s="16">
        <f t="shared" si="0"/>
        <v>130</v>
      </c>
      <c r="N21" s="16">
        <f t="shared" si="1"/>
        <v>0</v>
      </c>
      <c r="O21" s="16">
        <f t="shared" si="2"/>
        <v>21</v>
      </c>
      <c r="P21" s="16">
        <f t="shared" si="3"/>
        <v>0</v>
      </c>
      <c r="Q21" s="17">
        <f t="shared" si="5"/>
        <v>151</v>
      </c>
    </row>
    <row r="22" spans="1:17">
      <c r="A22" s="8" t="s">
        <v>64</v>
      </c>
      <c r="B22" s="15">
        <f>'[1]07'!B24</f>
        <v>130</v>
      </c>
      <c r="C22" s="16">
        <f>'[1]07'!C24</f>
        <v>0</v>
      </c>
      <c r="D22" s="16">
        <f>'[1]07'!D24</f>
        <v>185</v>
      </c>
      <c r="E22" s="16">
        <f>'[1]07'!E24</f>
        <v>0</v>
      </c>
      <c r="F22" s="15">
        <f t="shared" si="6"/>
        <v>315</v>
      </c>
      <c r="G22" s="15">
        <f>'[1]07'!H24</f>
        <v>130</v>
      </c>
      <c r="H22" s="16">
        <f>'[1]07'!I24</f>
        <v>0</v>
      </c>
      <c r="I22" s="16">
        <f>'[1]07'!J24</f>
        <v>21</v>
      </c>
      <c r="J22" s="16">
        <f>'[1]07'!K24</f>
        <v>0</v>
      </c>
      <c r="K22" s="15">
        <f t="shared" si="4"/>
        <v>151</v>
      </c>
      <c r="L22" s="18">
        <f>frq!C22</f>
        <v>1</v>
      </c>
      <c r="M22" s="16">
        <f t="shared" si="0"/>
        <v>130</v>
      </c>
      <c r="N22" s="16">
        <f t="shared" si="1"/>
        <v>0</v>
      </c>
      <c r="O22" s="16">
        <f t="shared" si="2"/>
        <v>21</v>
      </c>
      <c r="P22" s="16">
        <f t="shared" si="3"/>
        <v>0</v>
      </c>
      <c r="Q22" s="17">
        <f t="shared" si="5"/>
        <v>151</v>
      </c>
    </row>
    <row r="23" spans="1:17">
      <c r="A23" s="8" t="s">
        <v>65</v>
      </c>
      <c r="B23" s="15">
        <f>'[1]07'!B25</f>
        <v>130</v>
      </c>
      <c r="C23" s="16">
        <f>'[1]07'!C25</f>
        <v>0</v>
      </c>
      <c r="D23" s="16">
        <f>'[1]07'!D25</f>
        <v>185</v>
      </c>
      <c r="E23" s="16">
        <f>'[1]07'!E25</f>
        <v>0</v>
      </c>
      <c r="F23" s="15">
        <f t="shared" si="6"/>
        <v>315</v>
      </c>
      <c r="G23" s="15">
        <f>'[1]07'!H25</f>
        <v>130</v>
      </c>
      <c r="H23" s="16">
        <f>'[1]07'!I25</f>
        <v>0</v>
      </c>
      <c r="I23" s="16">
        <f>'[1]07'!J25</f>
        <v>27</v>
      </c>
      <c r="J23" s="16">
        <f>'[1]07'!K25</f>
        <v>0</v>
      </c>
      <c r="K23" s="15">
        <f t="shared" si="4"/>
        <v>157</v>
      </c>
      <c r="L23" s="18">
        <f>frq!C23</f>
        <v>1</v>
      </c>
      <c r="M23" s="16">
        <f t="shared" si="0"/>
        <v>130</v>
      </c>
      <c r="N23" s="16">
        <f t="shared" si="1"/>
        <v>0</v>
      </c>
      <c r="O23" s="16">
        <f t="shared" si="2"/>
        <v>27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'[1]07'!B26</f>
        <v>130</v>
      </c>
      <c r="C24" s="16">
        <f>'[1]07'!C26</f>
        <v>0</v>
      </c>
      <c r="D24" s="16">
        <f>'[1]07'!D26</f>
        <v>185</v>
      </c>
      <c r="E24" s="16">
        <f>'[1]07'!E26</f>
        <v>0</v>
      </c>
      <c r="F24" s="15">
        <f t="shared" si="6"/>
        <v>315</v>
      </c>
      <c r="G24" s="15">
        <f>'[1]07'!H26</f>
        <v>130</v>
      </c>
      <c r="H24" s="16">
        <f>'[1]07'!I26</f>
        <v>0</v>
      </c>
      <c r="I24" s="16">
        <f>'[1]07'!J26</f>
        <v>27</v>
      </c>
      <c r="J24" s="16">
        <f>'[1]07'!K26</f>
        <v>0</v>
      </c>
      <c r="K24" s="15">
        <f t="shared" si="4"/>
        <v>157</v>
      </c>
      <c r="L24" s="18">
        <f>frq!C24</f>
        <v>1</v>
      </c>
      <c r="M24" s="16">
        <f t="shared" si="0"/>
        <v>130</v>
      </c>
      <c r="N24" s="16">
        <f t="shared" si="1"/>
        <v>0</v>
      </c>
      <c r="O24" s="16">
        <f t="shared" si="2"/>
        <v>27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'[1]07'!B27</f>
        <v>130</v>
      </c>
      <c r="C25" s="16">
        <f>'[1]07'!C27</f>
        <v>0</v>
      </c>
      <c r="D25" s="16">
        <f>'[1]07'!D27</f>
        <v>185</v>
      </c>
      <c r="E25" s="16">
        <f>'[1]07'!E27</f>
        <v>0</v>
      </c>
      <c r="F25" s="15">
        <f t="shared" si="6"/>
        <v>315</v>
      </c>
      <c r="G25" s="15">
        <f>'[1]07'!H27</f>
        <v>130</v>
      </c>
      <c r="H25" s="16">
        <f>'[1]07'!I27</f>
        <v>0</v>
      </c>
      <c r="I25" s="16">
        <f>'[1]07'!J27</f>
        <v>27</v>
      </c>
      <c r="J25" s="16">
        <f>'[1]07'!K27</f>
        <v>0</v>
      </c>
      <c r="K25" s="15">
        <f t="shared" si="4"/>
        <v>157</v>
      </c>
      <c r="L25" s="18">
        <f>frq!C25</f>
        <v>1</v>
      </c>
      <c r="M25" s="16">
        <f t="shared" si="0"/>
        <v>130</v>
      </c>
      <c r="N25" s="16">
        <f t="shared" si="1"/>
        <v>0</v>
      </c>
      <c r="O25" s="16">
        <f t="shared" si="2"/>
        <v>27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'[1]07'!B28</f>
        <v>130</v>
      </c>
      <c r="C26" s="16">
        <f>'[1]07'!C28</f>
        <v>0</v>
      </c>
      <c r="D26" s="16">
        <f>'[1]07'!D28</f>
        <v>185</v>
      </c>
      <c r="E26" s="16">
        <f>'[1]07'!E28</f>
        <v>0</v>
      </c>
      <c r="F26" s="15">
        <f t="shared" si="6"/>
        <v>315</v>
      </c>
      <c r="G26" s="15">
        <f>'[1]07'!H28</f>
        <v>130</v>
      </c>
      <c r="H26" s="16">
        <f>'[1]07'!I28</f>
        <v>0</v>
      </c>
      <c r="I26" s="16">
        <f>'[1]07'!J28</f>
        <v>27</v>
      </c>
      <c r="J26" s="16">
        <f>'[1]07'!K28</f>
        <v>0</v>
      </c>
      <c r="K26" s="15">
        <f t="shared" si="4"/>
        <v>157</v>
      </c>
      <c r="L26" s="18">
        <f>frq!C26</f>
        <v>1</v>
      </c>
      <c r="M26" s="16">
        <f t="shared" si="0"/>
        <v>130</v>
      </c>
      <c r="N26" s="16">
        <f t="shared" si="1"/>
        <v>0</v>
      </c>
      <c r="O26" s="16">
        <f t="shared" si="2"/>
        <v>27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'[1]07'!B29</f>
        <v>130</v>
      </c>
      <c r="C27" s="16">
        <f>'[1]07'!C29</f>
        <v>0</v>
      </c>
      <c r="D27" s="16">
        <f>'[1]07'!D29</f>
        <v>185</v>
      </c>
      <c r="E27" s="16">
        <f>'[1]07'!E29</f>
        <v>0</v>
      </c>
      <c r="F27" s="15">
        <f t="shared" si="6"/>
        <v>315</v>
      </c>
      <c r="G27" s="15">
        <f>'[1]07'!H29</f>
        <v>130</v>
      </c>
      <c r="H27" s="16">
        <f>'[1]07'!I29</f>
        <v>0</v>
      </c>
      <c r="I27" s="16">
        <f>'[1]07'!J29</f>
        <v>27</v>
      </c>
      <c r="J27" s="16">
        <f>'[1]07'!K29</f>
        <v>0</v>
      </c>
      <c r="K27" s="15">
        <f t="shared" si="4"/>
        <v>157</v>
      </c>
      <c r="L27" s="18">
        <f>frq!C27</f>
        <v>1</v>
      </c>
      <c r="M27" s="16">
        <f t="shared" si="0"/>
        <v>130</v>
      </c>
      <c r="N27" s="16">
        <f t="shared" si="1"/>
        <v>0</v>
      </c>
      <c r="O27" s="16">
        <f t="shared" si="2"/>
        <v>27</v>
      </c>
      <c r="P27" s="16">
        <f t="shared" si="3"/>
        <v>0</v>
      </c>
      <c r="Q27" s="17">
        <f t="shared" si="5"/>
        <v>157</v>
      </c>
    </row>
    <row r="28" spans="1:17">
      <c r="A28" s="8" t="s">
        <v>70</v>
      </c>
      <c r="B28" s="15">
        <f>'[1]07'!B30</f>
        <v>130</v>
      </c>
      <c r="C28" s="16">
        <f>'[1]07'!C30</f>
        <v>0</v>
      </c>
      <c r="D28" s="16">
        <f>'[1]07'!D30</f>
        <v>185</v>
      </c>
      <c r="E28" s="16">
        <f>'[1]07'!E30</f>
        <v>0</v>
      </c>
      <c r="F28" s="15">
        <f t="shared" si="6"/>
        <v>315</v>
      </c>
      <c r="G28" s="15">
        <f>'[1]07'!H30</f>
        <v>130</v>
      </c>
      <c r="H28" s="16">
        <f>'[1]07'!I30</f>
        <v>0</v>
      </c>
      <c r="I28" s="16">
        <f>'[1]07'!J30</f>
        <v>27</v>
      </c>
      <c r="J28" s="16">
        <f>'[1]07'!K30</f>
        <v>0</v>
      </c>
      <c r="K28" s="15">
        <f t="shared" si="4"/>
        <v>157</v>
      </c>
      <c r="L28" s="18">
        <f>frq!C28</f>
        <v>1</v>
      </c>
      <c r="M28" s="16">
        <f t="shared" si="0"/>
        <v>130</v>
      </c>
      <c r="N28" s="16">
        <f t="shared" si="1"/>
        <v>0</v>
      </c>
      <c r="O28" s="16">
        <f t="shared" si="2"/>
        <v>27</v>
      </c>
      <c r="P28" s="16">
        <f t="shared" si="3"/>
        <v>0</v>
      </c>
      <c r="Q28" s="17">
        <f t="shared" si="5"/>
        <v>157</v>
      </c>
    </row>
    <row r="29" spans="1:17">
      <c r="A29" s="8" t="s">
        <v>71</v>
      </c>
      <c r="B29" s="15">
        <f>'[1]07'!B31</f>
        <v>130</v>
      </c>
      <c r="C29" s="16">
        <f>'[1]07'!C31</f>
        <v>0</v>
      </c>
      <c r="D29" s="16">
        <f>'[1]07'!D31</f>
        <v>185</v>
      </c>
      <c r="E29" s="16">
        <f>'[1]07'!E31</f>
        <v>0</v>
      </c>
      <c r="F29" s="15">
        <f t="shared" si="6"/>
        <v>315</v>
      </c>
      <c r="G29" s="15">
        <f>'[1]07'!H31</f>
        <v>130</v>
      </c>
      <c r="H29" s="16">
        <f>'[1]07'!I31</f>
        <v>0</v>
      </c>
      <c r="I29" s="16">
        <f>'[1]07'!J31</f>
        <v>27</v>
      </c>
      <c r="J29" s="16">
        <f>'[1]07'!K31</f>
        <v>0</v>
      </c>
      <c r="K29" s="15">
        <f t="shared" si="4"/>
        <v>157</v>
      </c>
      <c r="L29" s="18">
        <f>frq!C29</f>
        <v>1</v>
      </c>
      <c r="M29" s="16">
        <f t="shared" si="0"/>
        <v>130</v>
      </c>
      <c r="N29" s="16">
        <f t="shared" si="1"/>
        <v>0</v>
      </c>
      <c r="O29" s="16">
        <f t="shared" si="2"/>
        <v>27</v>
      </c>
      <c r="P29" s="16">
        <f t="shared" si="3"/>
        <v>0</v>
      </c>
      <c r="Q29" s="17">
        <f t="shared" si="5"/>
        <v>157</v>
      </c>
    </row>
    <row r="30" spans="1:17">
      <c r="A30" s="8" t="s">
        <v>72</v>
      </c>
      <c r="B30" s="15">
        <f>'[1]07'!B32</f>
        <v>130</v>
      </c>
      <c r="C30" s="16">
        <f>'[1]07'!C32</f>
        <v>0</v>
      </c>
      <c r="D30" s="16">
        <f>'[1]07'!D32</f>
        <v>185</v>
      </c>
      <c r="E30" s="16">
        <f>'[1]07'!E32</f>
        <v>0</v>
      </c>
      <c r="F30" s="15">
        <f t="shared" si="6"/>
        <v>315</v>
      </c>
      <c r="G30" s="15">
        <f>'[1]07'!H32</f>
        <v>130</v>
      </c>
      <c r="H30" s="16">
        <f>'[1]07'!I32</f>
        <v>0</v>
      </c>
      <c r="I30" s="16">
        <f>'[1]07'!J32</f>
        <v>27</v>
      </c>
      <c r="J30" s="16">
        <f>'[1]07'!K32</f>
        <v>0</v>
      </c>
      <c r="K30" s="15">
        <f t="shared" si="4"/>
        <v>157</v>
      </c>
      <c r="L30" s="18">
        <f>frq!C30</f>
        <v>1</v>
      </c>
      <c r="M30" s="16">
        <f t="shared" si="0"/>
        <v>130</v>
      </c>
      <c r="N30" s="16">
        <f t="shared" si="1"/>
        <v>0</v>
      </c>
      <c r="O30" s="16">
        <f t="shared" si="2"/>
        <v>27</v>
      </c>
      <c r="P30" s="16">
        <f t="shared" si="3"/>
        <v>0</v>
      </c>
      <c r="Q30" s="17">
        <f t="shared" si="5"/>
        <v>157</v>
      </c>
    </row>
    <row r="31" spans="1:17">
      <c r="A31" s="8" t="s">
        <v>73</v>
      </c>
      <c r="B31" s="15">
        <f>'[1]07'!B33</f>
        <v>130</v>
      </c>
      <c r="C31" s="16">
        <f>'[1]07'!C33</f>
        <v>0</v>
      </c>
      <c r="D31" s="16">
        <f>'[1]07'!D33</f>
        <v>185</v>
      </c>
      <c r="E31" s="16">
        <f>'[1]07'!E33</f>
        <v>0</v>
      </c>
      <c r="F31" s="15">
        <f t="shared" si="6"/>
        <v>315</v>
      </c>
      <c r="G31" s="15">
        <f>'[1]07'!H33</f>
        <v>130</v>
      </c>
      <c r="H31" s="16">
        <f>'[1]07'!I33</f>
        <v>0</v>
      </c>
      <c r="I31" s="16">
        <f>'[1]07'!J33</f>
        <v>27</v>
      </c>
      <c r="J31" s="16">
        <f>'[1]07'!K33</f>
        <v>0</v>
      </c>
      <c r="K31" s="15">
        <f t="shared" si="4"/>
        <v>157</v>
      </c>
      <c r="L31" s="18">
        <f>frq!C31</f>
        <v>1</v>
      </c>
      <c r="M31" s="16">
        <f t="shared" si="0"/>
        <v>130</v>
      </c>
      <c r="N31" s="16">
        <f t="shared" si="1"/>
        <v>0</v>
      </c>
      <c r="O31" s="16">
        <f t="shared" si="2"/>
        <v>27</v>
      </c>
      <c r="P31" s="16">
        <f t="shared" si="3"/>
        <v>0</v>
      </c>
      <c r="Q31" s="17">
        <f t="shared" si="5"/>
        <v>157</v>
      </c>
    </row>
    <row r="32" spans="1:17">
      <c r="A32" s="8" t="s">
        <v>74</v>
      </c>
      <c r="B32" s="15">
        <f>'[1]07'!B34</f>
        <v>130</v>
      </c>
      <c r="C32" s="16">
        <f>'[1]07'!C34</f>
        <v>0</v>
      </c>
      <c r="D32" s="16">
        <f>'[1]07'!D34</f>
        <v>185</v>
      </c>
      <c r="E32" s="16">
        <f>'[1]07'!E34</f>
        <v>0</v>
      </c>
      <c r="F32" s="15">
        <f t="shared" si="6"/>
        <v>315</v>
      </c>
      <c r="G32" s="15">
        <f>'[1]07'!H34</f>
        <v>130</v>
      </c>
      <c r="H32" s="16">
        <f>'[1]07'!I34</f>
        <v>0</v>
      </c>
      <c r="I32" s="16">
        <f>'[1]07'!J34</f>
        <v>27</v>
      </c>
      <c r="J32" s="16">
        <f>'[1]07'!K34</f>
        <v>0</v>
      </c>
      <c r="K32" s="15">
        <f t="shared" si="4"/>
        <v>157</v>
      </c>
      <c r="L32" s="18">
        <f>frq!C32</f>
        <v>1</v>
      </c>
      <c r="M32" s="16">
        <f t="shared" si="0"/>
        <v>130</v>
      </c>
      <c r="N32" s="16">
        <f t="shared" si="1"/>
        <v>0</v>
      </c>
      <c r="O32" s="16">
        <f t="shared" si="2"/>
        <v>27</v>
      </c>
      <c r="P32" s="16">
        <f t="shared" si="3"/>
        <v>0</v>
      </c>
      <c r="Q32" s="17">
        <f t="shared" si="5"/>
        <v>157</v>
      </c>
    </row>
    <row r="33" spans="1:17">
      <c r="A33" s="8" t="s">
        <v>75</v>
      </c>
      <c r="B33" s="15">
        <f>'[1]07'!B35</f>
        <v>130</v>
      </c>
      <c r="C33" s="16">
        <f>'[1]07'!C35</f>
        <v>0</v>
      </c>
      <c r="D33" s="16">
        <f>'[1]07'!D35</f>
        <v>185</v>
      </c>
      <c r="E33" s="16">
        <f>'[1]07'!E35</f>
        <v>0</v>
      </c>
      <c r="F33" s="15">
        <f t="shared" si="6"/>
        <v>315</v>
      </c>
      <c r="G33" s="15">
        <f>'[1]07'!H35</f>
        <v>130</v>
      </c>
      <c r="H33" s="16">
        <f>'[1]07'!I35</f>
        <v>0</v>
      </c>
      <c r="I33" s="16">
        <f>'[1]07'!J35</f>
        <v>27</v>
      </c>
      <c r="J33" s="16">
        <f>'[1]07'!K35</f>
        <v>0</v>
      </c>
      <c r="K33" s="15">
        <f t="shared" si="4"/>
        <v>157</v>
      </c>
      <c r="L33" s="18">
        <f>frq!C33</f>
        <v>1</v>
      </c>
      <c r="M33" s="16">
        <f t="shared" si="0"/>
        <v>130</v>
      </c>
      <c r="N33" s="16">
        <f t="shared" si="1"/>
        <v>0</v>
      </c>
      <c r="O33" s="16">
        <f t="shared" si="2"/>
        <v>27</v>
      </c>
      <c r="P33" s="16">
        <f t="shared" si="3"/>
        <v>0</v>
      </c>
      <c r="Q33" s="17">
        <f t="shared" si="5"/>
        <v>157</v>
      </c>
    </row>
    <row r="34" spans="1:17">
      <c r="A34" s="8" t="s">
        <v>76</v>
      </c>
      <c r="B34" s="15">
        <f>'[1]07'!B36</f>
        <v>130</v>
      </c>
      <c r="C34" s="16">
        <f>'[1]07'!C36</f>
        <v>0</v>
      </c>
      <c r="D34" s="16">
        <f>'[1]07'!D36</f>
        <v>185</v>
      </c>
      <c r="E34" s="16">
        <f>'[1]07'!E36</f>
        <v>0</v>
      </c>
      <c r="F34" s="15">
        <f t="shared" si="6"/>
        <v>315</v>
      </c>
      <c r="G34" s="15">
        <f>'[1]07'!H36</f>
        <v>130</v>
      </c>
      <c r="H34" s="16">
        <f>'[1]07'!I36</f>
        <v>0</v>
      </c>
      <c r="I34" s="16">
        <f>'[1]07'!J36</f>
        <v>27</v>
      </c>
      <c r="J34" s="16">
        <f>'[1]07'!K36</f>
        <v>0</v>
      </c>
      <c r="K34" s="15">
        <f t="shared" si="4"/>
        <v>157</v>
      </c>
      <c r="L34" s="18">
        <f>frq!C34</f>
        <v>1</v>
      </c>
      <c r="M34" s="16">
        <f t="shared" si="0"/>
        <v>130</v>
      </c>
      <c r="N34" s="16">
        <f t="shared" si="1"/>
        <v>0</v>
      </c>
      <c r="O34" s="16">
        <f t="shared" si="2"/>
        <v>27</v>
      </c>
      <c r="P34" s="16">
        <f t="shared" si="3"/>
        <v>0</v>
      </c>
      <c r="Q34" s="17">
        <f t="shared" si="5"/>
        <v>157</v>
      </c>
    </row>
    <row r="35" spans="1:17">
      <c r="A35" s="8" t="s">
        <v>77</v>
      </c>
      <c r="B35" s="15">
        <f>'[1]07'!B37</f>
        <v>130</v>
      </c>
      <c r="C35" s="16">
        <f>'[1]07'!C37</f>
        <v>0</v>
      </c>
      <c r="D35" s="16">
        <f>'[1]07'!D37</f>
        <v>185</v>
      </c>
      <c r="E35" s="16">
        <f>'[1]07'!E37</f>
        <v>0</v>
      </c>
      <c r="F35" s="15">
        <f t="shared" si="6"/>
        <v>315</v>
      </c>
      <c r="G35" s="15">
        <f>'[1]07'!H37</f>
        <v>130</v>
      </c>
      <c r="H35" s="16">
        <f>'[1]07'!I37</f>
        <v>0</v>
      </c>
      <c r="I35" s="16">
        <f>'[1]07'!J37</f>
        <v>27</v>
      </c>
      <c r="J35" s="16">
        <f>'[1]07'!K37</f>
        <v>0</v>
      </c>
      <c r="K35" s="15">
        <f t="shared" si="4"/>
        <v>157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130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27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157</v>
      </c>
    </row>
    <row r="36" spans="1:17">
      <c r="A36" s="8" t="s">
        <v>78</v>
      </c>
      <c r="B36" s="15">
        <f>'[1]07'!B38</f>
        <v>130</v>
      </c>
      <c r="C36" s="16">
        <f>'[1]07'!C38</f>
        <v>0</v>
      </c>
      <c r="D36" s="16">
        <f>'[1]07'!D38</f>
        <v>185</v>
      </c>
      <c r="E36" s="16">
        <f>'[1]07'!E38</f>
        <v>0</v>
      </c>
      <c r="F36" s="15">
        <f t="shared" si="6"/>
        <v>315</v>
      </c>
      <c r="G36" s="15">
        <f>'[1]07'!H38</f>
        <v>130</v>
      </c>
      <c r="H36" s="16">
        <f>'[1]07'!I38</f>
        <v>0</v>
      </c>
      <c r="I36" s="16">
        <f>'[1]07'!J38</f>
        <v>27</v>
      </c>
      <c r="J36" s="16">
        <f>'[1]07'!K38</f>
        <v>0</v>
      </c>
      <c r="K36" s="15">
        <f t="shared" si="4"/>
        <v>157</v>
      </c>
      <c r="L36" s="18">
        <f>frq!C36</f>
        <v>1</v>
      </c>
      <c r="M36" s="16">
        <f t="shared" si="7"/>
        <v>130</v>
      </c>
      <c r="N36" s="16">
        <f t="shared" si="8"/>
        <v>0</v>
      </c>
      <c r="O36" s="16">
        <f t="shared" si="9"/>
        <v>27</v>
      </c>
      <c r="P36" s="16">
        <f t="shared" si="10"/>
        <v>0</v>
      </c>
      <c r="Q36" s="17">
        <f t="shared" si="5"/>
        <v>157</v>
      </c>
    </row>
    <row r="37" spans="1:17">
      <c r="A37" s="8" t="s">
        <v>79</v>
      </c>
      <c r="B37" s="15">
        <f>'[1]07'!B39</f>
        <v>130</v>
      </c>
      <c r="C37" s="16">
        <f>'[1]07'!C39</f>
        <v>0</v>
      </c>
      <c r="D37" s="16">
        <f>'[1]07'!D39</f>
        <v>185</v>
      </c>
      <c r="E37" s="16">
        <f>'[1]07'!E39</f>
        <v>0</v>
      </c>
      <c r="F37" s="15">
        <f t="shared" si="6"/>
        <v>315</v>
      </c>
      <c r="G37" s="15">
        <f>'[1]07'!H39</f>
        <v>130</v>
      </c>
      <c r="H37" s="16">
        <f>'[1]07'!I39</f>
        <v>0</v>
      </c>
      <c r="I37" s="16">
        <f>'[1]07'!J39</f>
        <v>27</v>
      </c>
      <c r="J37" s="16">
        <f>'[1]07'!K39</f>
        <v>0</v>
      </c>
      <c r="K37" s="15">
        <f t="shared" si="4"/>
        <v>157</v>
      </c>
      <c r="L37" s="18">
        <f>frq!C37</f>
        <v>1</v>
      </c>
      <c r="M37" s="16">
        <f t="shared" si="7"/>
        <v>130</v>
      </c>
      <c r="N37" s="16">
        <f t="shared" si="8"/>
        <v>0</v>
      </c>
      <c r="O37" s="16">
        <f t="shared" si="9"/>
        <v>27</v>
      </c>
      <c r="P37" s="16">
        <f t="shared" si="10"/>
        <v>0</v>
      </c>
      <c r="Q37" s="17">
        <f t="shared" si="5"/>
        <v>157</v>
      </c>
    </row>
    <row r="38" spans="1:17">
      <c r="A38" s="8" t="s">
        <v>80</v>
      </c>
      <c r="B38" s="15">
        <f>'[1]07'!B40</f>
        <v>130</v>
      </c>
      <c r="C38" s="16">
        <f>'[1]07'!C40</f>
        <v>0</v>
      </c>
      <c r="D38" s="16">
        <f>'[1]07'!D40</f>
        <v>185</v>
      </c>
      <c r="E38" s="16">
        <f>'[1]07'!E40</f>
        <v>0</v>
      </c>
      <c r="F38" s="15">
        <f t="shared" si="6"/>
        <v>315</v>
      </c>
      <c r="G38" s="15">
        <f>'[1]07'!H40</f>
        <v>130</v>
      </c>
      <c r="H38" s="16">
        <f>'[1]07'!I40</f>
        <v>0</v>
      </c>
      <c r="I38" s="16">
        <f>'[1]07'!J40</f>
        <v>27</v>
      </c>
      <c r="J38" s="16">
        <f>'[1]07'!K40</f>
        <v>0</v>
      </c>
      <c r="K38" s="15">
        <f t="shared" si="4"/>
        <v>157</v>
      </c>
      <c r="L38" s="18">
        <f>frq!C38</f>
        <v>1</v>
      </c>
      <c r="M38" s="16">
        <f t="shared" si="7"/>
        <v>130</v>
      </c>
      <c r="N38" s="16">
        <f t="shared" si="8"/>
        <v>0</v>
      </c>
      <c r="O38" s="16">
        <f t="shared" si="9"/>
        <v>27</v>
      </c>
      <c r="P38" s="16">
        <f t="shared" si="10"/>
        <v>0</v>
      </c>
      <c r="Q38" s="17">
        <f t="shared" si="5"/>
        <v>157</v>
      </c>
    </row>
    <row r="39" spans="1:17">
      <c r="A39" s="8" t="s">
        <v>81</v>
      </c>
      <c r="B39" s="15">
        <f>'[1]07'!B41</f>
        <v>130</v>
      </c>
      <c r="C39" s="16">
        <f>'[1]07'!C41</f>
        <v>0</v>
      </c>
      <c r="D39" s="16">
        <f>'[1]07'!D41</f>
        <v>185</v>
      </c>
      <c r="E39" s="16">
        <f>'[1]07'!E41</f>
        <v>0</v>
      </c>
      <c r="F39" s="15">
        <f t="shared" si="6"/>
        <v>315</v>
      </c>
      <c r="G39" s="15">
        <f>'[1]07'!H41</f>
        <v>130</v>
      </c>
      <c r="H39" s="16">
        <f>'[1]07'!I41</f>
        <v>0</v>
      </c>
      <c r="I39" s="16">
        <f>'[1]07'!J41</f>
        <v>27</v>
      </c>
      <c r="J39" s="16">
        <f>'[1]07'!K41</f>
        <v>0</v>
      </c>
      <c r="K39" s="15">
        <f t="shared" si="4"/>
        <v>157</v>
      </c>
      <c r="L39" s="18">
        <f>frq!C39</f>
        <v>1</v>
      </c>
      <c r="M39" s="16">
        <f t="shared" si="7"/>
        <v>130</v>
      </c>
      <c r="N39" s="16">
        <f t="shared" si="8"/>
        <v>0</v>
      </c>
      <c r="O39" s="16">
        <f t="shared" si="9"/>
        <v>27</v>
      </c>
      <c r="P39" s="16">
        <f t="shared" si="10"/>
        <v>0</v>
      </c>
      <c r="Q39" s="17">
        <f t="shared" si="5"/>
        <v>157</v>
      </c>
    </row>
    <row r="40" spans="1:17">
      <c r="A40" s="8" t="s">
        <v>82</v>
      </c>
      <c r="B40" s="15">
        <f>'[1]07'!B42</f>
        <v>130</v>
      </c>
      <c r="C40" s="16">
        <f>'[1]07'!C42</f>
        <v>0</v>
      </c>
      <c r="D40" s="16">
        <f>'[1]07'!D42</f>
        <v>185</v>
      </c>
      <c r="E40" s="16">
        <f>'[1]07'!E42</f>
        <v>0</v>
      </c>
      <c r="F40" s="15">
        <f t="shared" si="6"/>
        <v>315</v>
      </c>
      <c r="G40" s="15">
        <f>'[1]07'!H42</f>
        <v>130</v>
      </c>
      <c r="H40" s="16">
        <f>'[1]07'!I42</f>
        <v>0</v>
      </c>
      <c r="I40" s="16">
        <f>'[1]07'!J42</f>
        <v>27</v>
      </c>
      <c r="J40" s="16">
        <f>'[1]07'!K42</f>
        <v>0</v>
      </c>
      <c r="K40" s="15">
        <f t="shared" si="4"/>
        <v>157</v>
      </c>
      <c r="L40" s="18">
        <f>frq!C40</f>
        <v>1</v>
      </c>
      <c r="M40" s="16">
        <f t="shared" si="7"/>
        <v>130</v>
      </c>
      <c r="N40" s="16">
        <f t="shared" si="8"/>
        <v>0</v>
      </c>
      <c r="O40" s="16">
        <f t="shared" si="9"/>
        <v>27</v>
      </c>
      <c r="P40" s="16">
        <f t="shared" si="10"/>
        <v>0</v>
      </c>
      <c r="Q40" s="17">
        <f t="shared" si="5"/>
        <v>157</v>
      </c>
    </row>
    <row r="41" spans="1:17">
      <c r="A41" s="8" t="s">
        <v>83</v>
      </c>
      <c r="B41" s="15">
        <f>'[1]07'!B43</f>
        <v>130</v>
      </c>
      <c r="C41" s="16">
        <f>'[1]07'!C43</f>
        <v>0</v>
      </c>
      <c r="D41" s="16">
        <f>'[1]07'!D43</f>
        <v>185</v>
      </c>
      <c r="E41" s="16">
        <f>'[1]07'!E43</f>
        <v>0</v>
      </c>
      <c r="F41" s="15">
        <f t="shared" si="6"/>
        <v>315</v>
      </c>
      <c r="G41" s="15">
        <f>'[1]07'!H43</f>
        <v>130</v>
      </c>
      <c r="H41" s="16">
        <f>'[1]07'!I43</f>
        <v>0</v>
      </c>
      <c r="I41" s="16">
        <f>'[1]07'!J43</f>
        <v>25</v>
      </c>
      <c r="J41" s="16">
        <f>'[1]07'!K43</f>
        <v>0</v>
      </c>
      <c r="K41" s="15">
        <f t="shared" si="4"/>
        <v>155</v>
      </c>
      <c r="L41" s="18">
        <f>frq!C41</f>
        <v>1</v>
      </c>
      <c r="M41" s="16">
        <f t="shared" si="7"/>
        <v>130</v>
      </c>
      <c r="N41" s="16">
        <f t="shared" si="8"/>
        <v>0</v>
      </c>
      <c r="O41" s="16">
        <f t="shared" si="9"/>
        <v>25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'[1]07'!B44</f>
        <v>130</v>
      </c>
      <c r="C42" s="16">
        <f>'[1]07'!C44</f>
        <v>0</v>
      </c>
      <c r="D42" s="16">
        <f>'[1]07'!D44</f>
        <v>185</v>
      </c>
      <c r="E42" s="16">
        <f>'[1]07'!E44</f>
        <v>0</v>
      </c>
      <c r="F42" s="15">
        <f t="shared" si="6"/>
        <v>315</v>
      </c>
      <c r="G42" s="15">
        <f>'[1]07'!H44</f>
        <v>130</v>
      </c>
      <c r="H42" s="16">
        <f>'[1]07'!I44</f>
        <v>0</v>
      </c>
      <c r="I42" s="16">
        <f>'[1]07'!J44</f>
        <v>25</v>
      </c>
      <c r="J42" s="16">
        <f>'[1]07'!K44</f>
        <v>0</v>
      </c>
      <c r="K42" s="15">
        <f t="shared" si="4"/>
        <v>155</v>
      </c>
      <c r="L42" s="18">
        <f>frq!C42</f>
        <v>1</v>
      </c>
      <c r="M42" s="16">
        <f t="shared" si="7"/>
        <v>130</v>
      </c>
      <c r="N42" s="16">
        <f t="shared" si="8"/>
        <v>0</v>
      </c>
      <c r="O42" s="16">
        <f t="shared" si="9"/>
        <v>25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'[1]07'!B45</f>
        <v>130</v>
      </c>
      <c r="C43" s="16">
        <f>'[1]07'!C45</f>
        <v>0</v>
      </c>
      <c r="D43" s="16">
        <f>'[1]07'!D45</f>
        <v>185</v>
      </c>
      <c r="E43" s="16">
        <f>'[1]07'!E45</f>
        <v>0</v>
      </c>
      <c r="F43" s="15">
        <f t="shared" si="6"/>
        <v>315</v>
      </c>
      <c r="G43" s="15">
        <f>'[1]07'!H45</f>
        <v>130</v>
      </c>
      <c r="H43" s="16">
        <f>'[1]07'!I45</f>
        <v>0</v>
      </c>
      <c r="I43" s="16">
        <f>'[1]07'!J45</f>
        <v>22</v>
      </c>
      <c r="J43" s="16">
        <f>'[1]07'!K45</f>
        <v>0</v>
      </c>
      <c r="K43" s="15">
        <f t="shared" si="4"/>
        <v>152</v>
      </c>
      <c r="L43" s="18">
        <f>frq!C43</f>
        <v>1</v>
      </c>
      <c r="M43" s="16">
        <f t="shared" si="7"/>
        <v>130</v>
      </c>
      <c r="N43" s="16">
        <f t="shared" si="8"/>
        <v>0</v>
      </c>
      <c r="O43" s="16">
        <f t="shared" si="9"/>
        <v>22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'[1]07'!B46</f>
        <v>130</v>
      </c>
      <c r="C44" s="16">
        <f>'[1]07'!C46</f>
        <v>0</v>
      </c>
      <c r="D44" s="16">
        <f>'[1]07'!D46</f>
        <v>185</v>
      </c>
      <c r="E44" s="16">
        <f>'[1]07'!E46</f>
        <v>0</v>
      </c>
      <c r="F44" s="15">
        <f t="shared" si="6"/>
        <v>315</v>
      </c>
      <c r="G44" s="15">
        <f>'[1]07'!H46</f>
        <v>130</v>
      </c>
      <c r="H44" s="16">
        <f>'[1]07'!I46</f>
        <v>0</v>
      </c>
      <c r="I44" s="16">
        <f>'[1]07'!J46</f>
        <v>22</v>
      </c>
      <c r="J44" s="16">
        <f>'[1]07'!K46</f>
        <v>0</v>
      </c>
      <c r="K44" s="15">
        <f t="shared" si="4"/>
        <v>152</v>
      </c>
      <c r="L44" s="18">
        <f>frq!C44</f>
        <v>1</v>
      </c>
      <c r="M44" s="16">
        <f t="shared" si="7"/>
        <v>130</v>
      </c>
      <c r="N44" s="16">
        <f t="shared" si="8"/>
        <v>0</v>
      </c>
      <c r="O44" s="16">
        <f t="shared" si="9"/>
        <v>22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'[1]07'!B47</f>
        <v>130</v>
      </c>
      <c r="C45" s="16">
        <f>'[1]07'!C47</f>
        <v>0</v>
      </c>
      <c r="D45" s="16">
        <f>'[1]07'!D47</f>
        <v>185</v>
      </c>
      <c r="E45" s="16">
        <f>'[1]07'!E47</f>
        <v>0</v>
      </c>
      <c r="F45" s="15">
        <f t="shared" si="6"/>
        <v>315</v>
      </c>
      <c r="G45" s="15">
        <f>'[1]07'!H47</f>
        <v>130</v>
      </c>
      <c r="H45" s="16">
        <f>'[1]07'!I47</f>
        <v>0</v>
      </c>
      <c r="I45" s="16">
        <f>'[1]07'!J47</f>
        <v>22</v>
      </c>
      <c r="J45" s="16">
        <f>'[1]07'!K47</f>
        <v>0</v>
      </c>
      <c r="K45" s="15">
        <f t="shared" si="4"/>
        <v>152</v>
      </c>
      <c r="L45" s="18">
        <f>frq!C45</f>
        <v>1</v>
      </c>
      <c r="M45" s="16">
        <f t="shared" si="7"/>
        <v>130</v>
      </c>
      <c r="N45" s="16">
        <f t="shared" si="8"/>
        <v>0</v>
      </c>
      <c r="O45" s="16">
        <f t="shared" si="9"/>
        <v>22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'[1]07'!B48</f>
        <v>130</v>
      </c>
      <c r="C46" s="16">
        <f>'[1]07'!C48</f>
        <v>0</v>
      </c>
      <c r="D46" s="16">
        <f>'[1]07'!D48</f>
        <v>185</v>
      </c>
      <c r="E46" s="16">
        <f>'[1]07'!E48</f>
        <v>0</v>
      </c>
      <c r="F46" s="15">
        <f t="shared" si="6"/>
        <v>315</v>
      </c>
      <c r="G46" s="15">
        <f>'[1]07'!H48</f>
        <v>130</v>
      </c>
      <c r="H46" s="16">
        <f>'[1]07'!I48</f>
        <v>0</v>
      </c>
      <c r="I46" s="16">
        <f>'[1]07'!J48</f>
        <v>22</v>
      </c>
      <c r="J46" s="16">
        <f>'[1]07'!K48</f>
        <v>0</v>
      </c>
      <c r="K46" s="15">
        <f t="shared" si="4"/>
        <v>152</v>
      </c>
      <c r="L46" s="18">
        <f>frq!C46</f>
        <v>1</v>
      </c>
      <c r="M46" s="16">
        <f t="shared" si="7"/>
        <v>130</v>
      </c>
      <c r="N46" s="16">
        <f t="shared" si="8"/>
        <v>0</v>
      </c>
      <c r="O46" s="16">
        <f t="shared" si="9"/>
        <v>22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'[1]07'!B49</f>
        <v>130</v>
      </c>
      <c r="C47" s="16">
        <f>'[1]07'!C49</f>
        <v>0</v>
      </c>
      <c r="D47" s="16">
        <f>'[1]07'!D49</f>
        <v>185</v>
      </c>
      <c r="E47" s="16">
        <f>'[1]07'!E49</f>
        <v>0</v>
      </c>
      <c r="F47" s="15">
        <f t="shared" si="6"/>
        <v>315</v>
      </c>
      <c r="G47" s="15">
        <f>'[1]07'!H49</f>
        <v>130</v>
      </c>
      <c r="H47" s="16">
        <f>'[1]07'!I49</f>
        <v>0</v>
      </c>
      <c r="I47" s="16">
        <f>'[1]07'!J49</f>
        <v>22</v>
      </c>
      <c r="J47" s="16">
        <f>'[1]07'!K49</f>
        <v>0</v>
      </c>
      <c r="K47" s="15">
        <f t="shared" si="4"/>
        <v>152</v>
      </c>
      <c r="L47" s="18">
        <f>frq!C47</f>
        <v>1</v>
      </c>
      <c r="M47" s="16">
        <f t="shared" si="7"/>
        <v>130</v>
      </c>
      <c r="N47" s="16">
        <f t="shared" si="8"/>
        <v>0</v>
      </c>
      <c r="O47" s="16">
        <f t="shared" si="9"/>
        <v>22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'[1]07'!B50</f>
        <v>130</v>
      </c>
      <c r="C48" s="16">
        <f>'[1]07'!C50</f>
        <v>0</v>
      </c>
      <c r="D48" s="16">
        <f>'[1]07'!D50</f>
        <v>185</v>
      </c>
      <c r="E48" s="16">
        <f>'[1]07'!E50</f>
        <v>0</v>
      </c>
      <c r="F48" s="15">
        <f t="shared" si="6"/>
        <v>315</v>
      </c>
      <c r="G48" s="15">
        <f>'[1]07'!H50</f>
        <v>130</v>
      </c>
      <c r="H48" s="16">
        <f>'[1]07'!I50</f>
        <v>0</v>
      </c>
      <c r="I48" s="16">
        <f>'[1]07'!J50</f>
        <v>18</v>
      </c>
      <c r="J48" s="16">
        <f>'[1]07'!K50</f>
        <v>0</v>
      </c>
      <c r="K48" s="15">
        <f t="shared" si="4"/>
        <v>148</v>
      </c>
      <c r="L48" s="18">
        <f>frq!C48</f>
        <v>1</v>
      </c>
      <c r="M48" s="16">
        <f t="shared" si="7"/>
        <v>130</v>
      </c>
      <c r="N48" s="16">
        <f t="shared" si="8"/>
        <v>0</v>
      </c>
      <c r="O48" s="16">
        <f t="shared" si="9"/>
        <v>18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'[1]07'!B51</f>
        <v>130</v>
      </c>
      <c r="C49" s="16">
        <f>'[1]07'!C51</f>
        <v>0</v>
      </c>
      <c r="D49" s="16">
        <f>'[1]07'!D51</f>
        <v>185</v>
      </c>
      <c r="E49" s="16">
        <f>'[1]07'!E51</f>
        <v>0</v>
      </c>
      <c r="F49" s="15">
        <f t="shared" si="6"/>
        <v>315</v>
      </c>
      <c r="G49" s="15">
        <f>'[1]07'!H51</f>
        <v>130</v>
      </c>
      <c r="H49" s="16">
        <f>'[1]07'!I51</f>
        <v>0</v>
      </c>
      <c r="I49" s="16">
        <f>'[1]07'!J51</f>
        <v>18</v>
      </c>
      <c r="J49" s="16">
        <f>'[1]07'!K51</f>
        <v>0</v>
      </c>
      <c r="K49" s="15">
        <f t="shared" si="4"/>
        <v>148</v>
      </c>
      <c r="L49" s="18">
        <f>frq!C49</f>
        <v>1</v>
      </c>
      <c r="M49" s="16">
        <f t="shared" si="7"/>
        <v>130</v>
      </c>
      <c r="N49" s="16">
        <f t="shared" si="8"/>
        <v>0</v>
      </c>
      <c r="O49" s="16">
        <f t="shared" si="9"/>
        <v>18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'[1]07'!B52</f>
        <v>130</v>
      </c>
      <c r="C50" s="16">
        <f>'[1]07'!C52</f>
        <v>0</v>
      </c>
      <c r="D50" s="16">
        <f>'[1]07'!D52</f>
        <v>185</v>
      </c>
      <c r="E50" s="16">
        <f>'[1]07'!E52</f>
        <v>0</v>
      </c>
      <c r="F50" s="15">
        <f t="shared" si="6"/>
        <v>315</v>
      </c>
      <c r="G50" s="15">
        <f>'[1]07'!H52</f>
        <v>130</v>
      </c>
      <c r="H50" s="16">
        <f>'[1]07'!I52</f>
        <v>0</v>
      </c>
      <c r="I50" s="16">
        <f>'[1]07'!J52</f>
        <v>18</v>
      </c>
      <c r="J50" s="16">
        <f>'[1]07'!K52</f>
        <v>0</v>
      </c>
      <c r="K50" s="15">
        <f t="shared" si="4"/>
        <v>148</v>
      </c>
      <c r="L50" s="18">
        <f>frq!C50</f>
        <v>1</v>
      </c>
      <c r="M50" s="16">
        <f t="shared" si="7"/>
        <v>130</v>
      </c>
      <c r="N50" s="16">
        <f t="shared" si="8"/>
        <v>0</v>
      </c>
      <c r="O50" s="16">
        <f t="shared" si="9"/>
        <v>18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'[1]07'!B53</f>
        <v>130</v>
      </c>
      <c r="C51" s="16">
        <f>'[1]07'!C53</f>
        <v>0</v>
      </c>
      <c r="D51" s="16">
        <f>'[1]07'!D53</f>
        <v>185</v>
      </c>
      <c r="E51" s="16">
        <f>'[1]07'!E53</f>
        <v>0</v>
      </c>
      <c r="F51" s="15">
        <f t="shared" si="6"/>
        <v>315</v>
      </c>
      <c r="G51" s="15">
        <f>'[1]07'!H53</f>
        <v>130</v>
      </c>
      <c r="H51" s="16">
        <f>'[1]07'!I53</f>
        <v>0</v>
      </c>
      <c r="I51" s="16">
        <f>'[1]07'!J53</f>
        <v>16</v>
      </c>
      <c r="J51" s="16">
        <f>'[1]07'!K53</f>
        <v>0</v>
      </c>
      <c r="K51" s="15">
        <f t="shared" si="4"/>
        <v>146</v>
      </c>
      <c r="L51" s="18">
        <f>frq!C51</f>
        <v>1</v>
      </c>
      <c r="M51" s="16">
        <f t="shared" si="7"/>
        <v>130</v>
      </c>
      <c r="N51" s="16">
        <f t="shared" si="8"/>
        <v>0</v>
      </c>
      <c r="O51" s="16">
        <f t="shared" si="9"/>
        <v>16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'[1]07'!B54</f>
        <v>130</v>
      </c>
      <c r="C52" s="16">
        <f>'[1]07'!C54</f>
        <v>0</v>
      </c>
      <c r="D52" s="16">
        <f>'[1]07'!D54</f>
        <v>185</v>
      </c>
      <c r="E52" s="16">
        <f>'[1]07'!E54</f>
        <v>0</v>
      </c>
      <c r="F52" s="15">
        <f t="shared" si="6"/>
        <v>315</v>
      </c>
      <c r="G52" s="15">
        <f>'[1]07'!H54</f>
        <v>130</v>
      </c>
      <c r="H52" s="16">
        <f>'[1]07'!I54</f>
        <v>0</v>
      </c>
      <c r="I52" s="16">
        <f>'[1]07'!J54</f>
        <v>16</v>
      </c>
      <c r="J52" s="16">
        <f>'[1]07'!K54</f>
        <v>0</v>
      </c>
      <c r="K52" s="15">
        <f t="shared" si="4"/>
        <v>146</v>
      </c>
      <c r="L52" s="18">
        <f>frq!C52</f>
        <v>1</v>
      </c>
      <c r="M52" s="16">
        <f t="shared" si="7"/>
        <v>130</v>
      </c>
      <c r="N52" s="16">
        <f t="shared" si="8"/>
        <v>0</v>
      </c>
      <c r="O52" s="16">
        <f t="shared" si="9"/>
        <v>16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'[1]07'!B55</f>
        <v>130</v>
      </c>
      <c r="C53" s="16">
        <f>'[1]07'!C55</f>
        <v>0</v>
      </c>
      <c r="D53" s="16">
        <f>'[1]07'!D55</f>
        <v>185</v>
      </c>
      <c r="E53" s="16">
        <f>'[1]07'!E55</f>
        <v>0</v>
      </c>
      <c r="F53" s="15">
        <f t="shared" si="6"/>
        <v>315</v>
      </c>
      <c r="G53" s="15">
        <f>'[1]07'!H55</f>
        <v>130</v>
      </c>
      <c r="H53" s="16">
        <f>'[1]07'!I55</f>
        <v>0</v>
      </c>
      <c r="I53" s="16">
        <f>'[1]07'!J55</f>
        <v>16</v>
      </c>
      <c r="J53" s="16">
        <f>'[1]07'!K55</f>
        <v>0</v>
      </c>
      <c r="K53" s="15">
        <f t="shared" si="4"/>
        <v>146</v>
      </c>
      <c r="L53" s="18">
        <f>frq!C53</f>
        <v>1</v>
      </c>
      <c r="M53" s="16">
        <f t="shared" si="7"/>
        <v>130</v>
      </c>
      <c r="N53" s="16">
        <f t="shared" si="8"/>
        <v>0</v>
      </c>
      <c r="O53" s="16">
        <f t="shared" si="9"/>
        <v>16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'[1]07'!B56</f>
        <v>130</v>
      </c>
      <c r="C54" s="16">
        <f>'[1]07'!C56</f>
        <v>0</v>
      </c>
      <c r="D54" s="16">
        <f>'[1]07'!D56</f>
        <v>185</v>
      </c>
      <c r="E54" s="16">
        <f>'[1]07'!E56</f>
        <v>0</v>
      </c>
      <c r="F54" s="15">
        <f t="shared" si="6"/>
        <v>315</v>
      </c>
      <c r="G54" s="15">
        <f>'[1]07'!H56</f>
        <v>130</v>
      </c>
      <c r="H54" s="16">
        <f>'[1]07'!I56</f>
        <v>0</v>
      </c>
      <c r="I54" s="16">
        <f>'[1]07'!J56</f>
        <v>16</v>
      </c>
      <c r="J54" s="16">
        <f>'[1]07'!K56</f>
        <v>0</v>
      </c>
      <c r="K54" s="15">
        <f t="shared" si="4"/>
        <v>146</v>
      </c>
      <c r="L54" s="18">
        <f>frq!C54</f>
        <v>1</v>
      </c>
      <c r="M54" s="16">
        <f t="shared" si="7"/>
        <v>130</v>
      </c>
      <c r="N54" s="16">
        <f t="shared" si="8"/>
        <v>0</v>
      </c>
      <c r="O54" s="16">
        <f t="shared" si="9"/>
        <v>16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'[1]07'!B57</f>
        <v>130</v>
      </c>
      <c r="C55" s="16">
        <f>'[1]07'!C57</f>
        <v>0</v>
      </c>
      <c r="D55" s="16">
        <f>'[1]07'!D57</f>
        <v>185</v>
      </c>
      <c r="E55" s="16">
        <f>'[1]07'!E57</f>
        <v>0</v>
      </c>
      <c r="F55" s="15">
        <f t="shared" si="6"/>
        <v>315</v>
      </c>
      <c r="G55" s="15">
        <f>'[1]07'!H57</f>
        <v>130</v>
      </c>
      <c r="H55" s="16">
        <f>'[1]07'!I57</f>
        <v>0</v>
      </c>
      <c r="I55" s="16">
        <f>'[1]07'!J57</f>
        <v>16</v>
      </c>
      <c r="J55" s="16">
        <f>'[1]07'!K57</f>
        <v>0</v>
      </c>
      <c r="K55" s="15">
        <f t="shared" si="4"/>
        <v>146</v>
      </c>
      <c r="L55" s="18">
        <f>frq!C55</f>
        <v>1</v>
      </c>
      <c r="M55" s="16">
        <f t="shared" si="7"/>
        <v>130</v>
      </c>
      <c r="N55" s="16">
        <f t="shared" si="8"/>
        <v>0</v>
      </c>
      <c r="O55" s="16">
        <f t="shared" si="9"/>
        <v>16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'[1]07'!B58</f>
        <v>130</v>
      </c>
      <c r="C56" s="16">
        <f>'[1]07'!C58</f>
        <v>0</v>
      </c>
      <c r="D56" s="16">
        <f>'[1]07'!D58</f>
        <v>185</v>
      </c>
      <c r="E56" s="16">
        <f>'[1]07'!E58</f>
        <v>0</v>
      </c>
      <c r="F56" s="15">
        <f t="shared" si="6"/>
        <v>315</v>
      </c>
      <c r="G56" s="15">
        <f>'[1]07'!H58</f>
        <v>130</v>
      </c>
      <c r="H56" s="16">
        <f>'[1]07'!I58</f>
        <v>0</v>
      </c>
      <c r="I56" s="16">
        <f>'[1]07'!J58</f>
        <v>16</v>
      </c>
      <c r="J56" s="16">
        <f>'[1]07'!K58</f>
        <v>0</v>
      </c>
      <c r="K56" s="15">
        <f t="shared" si="4"/>
        <v>146</v>
      </c>
      <c r="L56" s="18">
        <f>frq!C56</f>
        <v>1</v>
      </c>
      <c r="M56" s="16">
        <f t="shared" si="7"/>
        <v>130</v>
      </c>
      <c r="N56" s="16">
        <f t="shared" si="8"/>
        <v>0</v>
      </c>
      <c r="O56" s="16">
        <f t="shared" si="9"/>
        <v>16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'[1]07'!B59</f>
        <v>130</v>
      </c>
      <c r="C57" s="16">
        <f>'[1]07'!C59</f>
        <v>0</v>
      </c>
      <c r="D57" s="16">
        <f>'[1]07'!D59</f>
        <v>185</v>
      </c>
      <c r="E57" s="16">
        <f>'[1]07'!E59</f>
        <v>0</v>
      </c>
      <c r="F57" s="15">
        <f t="shared" si="6"/>
        <v>315</v>
      </c>
      <c r="G57" s="15">
        <f>'[1]07'!H59</f>
        <v>130</v>
      </c>
      <c r="H57" s="16">
        <f>'[1]07'!I59</f>
        <v>0</v>
      </c>
      <c r="I57" s="16">
        <f>'[1]07'!J59</f>
        <v>16</v>
      </c>
      <c r="J57" s="16">
        <f>'[1]07'!K59</f>
        <v>0</v>
      </c>
      <c r="K57" s="15">
        <f t="shared" si="4"/>
        <v>146</v>
      </c>
      <c r="L57" s="18">
        <f>frq!C57</f>
        <v>1</v>
      </c>
      <c r="M57" s="16">
        <f t="shared" si="7"/>
        <v>130</v>
      </c>
      <c r="N57" s="16">
        <f t="shared" si="8"/>
        <v>0</v>
      </c>
      <c r="O57" s="16">
        <f t="shared" si="9"/>
        <v>16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'[1]07'!B60</f>
        <v>130</v>
      </c>
      <c r="C58" s="16">
        <f>'[1]07'!C60</f>
        <v>0</v>
      </c>
      <c r="D58" s="16">
        <f>'[1]07'!D60</f>
        <v>185</v>
      </c>
      <c r="E58" s="16">
        <f>'[1]07'!E60</f>
        <v>0</v>
      </c>
      <c r="F58" s="15">
        <f t="shared" si="6"/>
        <v>315</v>
      </c>
      <c r="G58" s="15">
        <f>'[1]07'!H60</f>
        <v>130</v>
      </c>
      <c r="H58" s="16">
        <f>'[1]07'!I60</f>
        <v>0</v>
      </c>
      <c r="I58" s="16">
        <f>'[1]07'!J60</f>
        <v>16</v>
      </c>
      <c r="J58" s="16">
        <f>'[1]07'!K60</f>
        <v>0</v>
      </c>
      <c r="K58" s="15">
        <f t="shared" si="4"/>
        <v>146</v>
      </c>
      <c r="L58" s="18">
        <f>frq!C58</f>
        <v>1</v>
      </c>
      <c r="M58" s="16">
        <f t="shared" si="7"/>
        <v>130</v>
      </c>
      <c r="N58" s="16">
        <f t="shared" si="8"/>
        <v>0</v>
      </c>
      <c r="O58" s="16">
        <f t="shared" si="9"/>
        <v>16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'[1]07'!B61</f>
        <v>130</v>
      </c>
      <c r="C59" s="16">
        <f>'[1]07'!C61</f>
        <v>0</v>
      </c>
      <c r="D59" s="16">
        <f>'[1]07'!D61</f>
        <v>185</v>
      </c>
      <c r="E59" s="16">
        <f>'[1]07'!E61</f>
        <v>0</v>
      </c>
      <c r="F59" s="15">
        <f t="shared" si="6"/>
        <v>315</v>
      </c>
      <c r="G59" s="15">
        <f>'[1]07'!H61</f>
        <v>130</v>
      </c>
      <c r="H59" s="16">
        <f>'[1]07'!I61</f>
        <v>0</v>
      </c>
      <c r="I59" s="16">
        <f>'[1]07'!J61</f>
        <v>12</v>
      </c>
      <c r="J59" s="16">
        <f>'[1]07'!K61</f>
        <v>0</v>
      </c>
      <c r="K59" s="15">
        <f t="shared" si="4"/>
        <v>142</v>
      </c>
      <c r="L59" s="18">
        <f>frq!C59</f>
        <v>1</v>
      </c>
      <c r="M59" s="16">
        <f t="shared" si="7"/>
        <v>130</v>
      </c>
      <c r="N59" s="16">
        <f t="shared" si="8"/>
        <v>0</v>
      </c>
      <c r="O59" s="16">
        <f t="shared" si="9"/>
        <v>12</v>
      </c>
      <c r="P59" s="16">
        <f t="shared" si="10"/>
        <v>0</v>
      </c>
      <c r="Q59" s="17">
        <f t="shared" si="5"/>
        <v>142</v>
      </c>
    </row>
    <row r="60" spans="1:17">
      <c r="A60" s="8" t="s">
        <v>102</v>
      </c>
      <c r="B60" s="15">
        <f>'[1]07'!B62</f>
        <v>130</v>
      </c>
      <c r="C60" s="16">
        <f>'[1]07'!C62</f>
        <v>0</v>
      </c>
      <c r="D60" s="16">
        <f>'[1]07'!D62</f>
        <v>185</v>
      </c>
      <c r="E60" s="16">
        <f>'[1]07'!E62</f>
        <v>0</v>
      </c>
      <c r="F60" s="15">
        <f t="shared" si="6"/>
        <v>315</v>
      </c>
      <c r="G60" s="15">
        <f>'[1]07'!H62</f>
        <v>130</v>
      </c>
      <c r="H60" s="16">
        <f>'[1]07'!I62</f>
        <v>0</v>
      </c>
      <c r="I60" s="16">
        <f>'[1]07'!J62</f>
        <v>12</v>
      </c>
      <c r="J60" s="16">
        <f>'[1]07'!K62</f>
        <v>0</v>
      </c>
      <c r="K60" s="15">
        <f t="shared" si="4"/>
        <v>142</v>
      </c>
      <c r="L60" s="18">
        <f>frq!C60</f>
        <v>1</v>
      </c>
      <c r="M60" s="16">
        <f t="shared" si="7"/>
        <v>130</v>
      </c>
      <c r="N60" s="16">
        <f t="shared" si="8"/>
        <v>0</v>
      </c>
      <c r="O60" s="16">
        <f t="shared" si="9"/>
        <v>12</v>
      </c>
      <c r="P60" s="16">
        <f t="shared" si="10"/>
        <v>0</v>
      </c>
      <c r="Q60" s="17">
        <f t="shared" si="5"/>
        <v>142</v>
      </c>
    </row>
    <row r="61" spans="1:17">
      <c r="A61" s="8" t="s">
        <v>103</v>
      </c>
      <c r="B61" s="15">
        <f>'[1]07'!B63</f>
        <v>130</v>
      </c>
      <c r="C61" s="16">
        <f>'[1]07'!C63</f>
        <v>0</v>
      </c>
      <c r="D61" s="16">
        <f>'[1]07'!D63</f>
        <v>185</v>
      </c>
      <c r="E61" s="16">
        <f>'[1]07'!E63</f>
        <v>0</v>
      </c>
      <c r="F61" s="15">
        <f t="shared" si="6"/>
        <v>315</v>
      </c>
      <c r="G61" s="15">
        <f>'[1]07'!H63</f>
        <v>130</v>
      </c>
      <c r="H61" s="16">
        <f>'[1]07'!I63</f>
        <v>0</v>
      </c>
      <c r="I61" s="16">
        <f>'[1]07'!J63</f>
        <v>12</v>
      </c>
      <c r="J61" s="16">
        <f>'[1]07'!K63</f>
        <v>0</v>
      </c>
      <c r="K61" s="15">
        <f t="shared" si="4"/>
        <v>142</v>
      </c>
      <c r="L61" s="18">
        <f>frq!C61</f>
        <v>1</v>
      </c>
      <c r="M61" s="16">
        <f t="shared" si="7"/>
        <v>130</v>
      </c>
      <c r="N61" s="16">
        <f t="shared" si="8"/>
        <v>0</v>
      </c>
      <c r="O61" s="16">
        <f t="shared" si="9"/>
        <v>12</v>
      </c>
      <c r="P61" s="16">
        <f t="shared" si="10"/>
        <v>0</v>
      </c>
      <c r="Q61" s="17">
        <f t="shared" si="5"/>
        <v>142</v>
      </c>
    </row>
    <row r="62" spans="1:17">
      <c r="A62" s="8" t="s">
        <v>104</v>
      </c>
      <c r="B62" s="15">
        <f>'[1]07'!B64</f>
        <v>130</v>
      </c>
      <c r="C62" s="16">
        <f>'[1]07'!C64</f>
        <v>0</v>
      </c>
      <c r="D62" s="16">
        <f>'[1]07'!D64</f>
        <v>185</v>
      </c>
      <c r="E62" s="16">
        <f>'[1]07'!E64</f>
        <v>0</v>
      </c>
      <c r="F62" s="15">
        <f t="shared" si="6"/>
        <v>315</v>
      </c>
      <c r="G62" s="15">
        <f>'[1]07'!H64</f>
        <v>130</v>
      </c>
      <c r="H62" s="16">
        <f>'[1]07'!I64</f>
        <v>0</v>
      </c>
      <c r="I62" s="16">
        <f>'[1]07'!J64</f>
        <v>12</v>
      </c>
      <c r="J62" s="16">
        <f>'[1]07'!K64</f>
        <v>0</v>
      </c>
      <c r="K62" s="15">
        <f t="shared" si="4"/>
        <v>142</v>
      </c>
      <c r="L62" s="18">
        <f>frq!C62</f>
        <v>1</v>
      </c>
      <c r="M62" s="16">
        <f t="shared" si="7"/>
        <v>130</v>
      </c>
      <c r="N62" s="16">
        <f t="shared" si="8"/>
        <v>0</v>
      </c>
      <c r="O62" s="16">
        <f t="shared" si="9"/>
        <v>12</v>
      </c>
      <c r="P62" s="16">
        <f t="shared" si="10"/>
        <v>0</v>
      </c>
      <c r="Q62" s="17">
        <f t="shared" si="5"/>
        <v>142</v>
      </c>
    </row>
    <row r="63" spans="1:17">
      <c r="A63" s="8" t="s">
        <v>105</v>
      </c>
      <c r="B63" s="15">
        <f>'[1]07'!B65</f>
        <v>130</v>
      </c>
      <c r="C63" s="16">
        <f>'[1]07'!C65</f>
        <v>0</v>
      </c>
      <c r="D63" s="16">
        <f>'[1]07'!D65</f>
        <v>185</v>
      </c>
      <c r="E63" s="16">
        <f>'[1]07'!E65</f>
        <v>0</v>
      </c>
      <c r="F63" s="15">
        <f t="shared" si="6"/>
        <v>315</v>
      </c>
      <c r="G63" s="15">
        <f>'[1]07'!H65</f>
        <v>130</v>
      </c>
      <c r="H63" s="16">
        <f>'[1]07'!I65</f>
        <v>0</v>
      </c>
      <c r="I63" s="16">
        <f>'[1]07'!J65</f>
        <v>12</v>
      </c>
      <c r="J63" s="16">
        <f>'[1]07'!K65</f>
        <v>0</v>
      </c>
      <c r="K63" s="15">
        <f t="shared" si="4"/>
        <v>142</v>
      </c>
      <c r="L63" s="18">
        <f>frq!C63</f>
        <v>1</v>
      </c>
      <c r="M63" s="16">
        <f t="shared" si="7"/>
        <v>130</v>
      </c>
      <c r="N63" s="16">
        <f t="shared" si="8"/>
        <v>0</v>
      </c>
      <c r="O63" s="16">
        <f t="shared" si="9"/>
        <v>12</v>
      </c>
      <c r="P63" s="16">
        <f t="shared" si="10"/>
        <v>0</v>
      </c>
      <c r="Q63" s="17">
        <f t="shared" si="5"/>
        <v>142</v>
      </c>
    </row>
    <row r="64" spans="1:17">
      <c r="A64" s="8" t="s">
        <v>106</v>
      </c>
      <c r="B64" s="15">
        <f>'[1]07'!B66</f>
        <v>130</v>
      </c>
      <c r="C64" s="16">
        <f>'[1]07'!C66</f>
        <v>0</v>
      </c>
      <c r="D64" s="16">
        <f>'[1]07'!D66</f>
        <v>185</v>
      </c>
      <c r="E64" s="16">
        <f>'[1]07'!E66</f>
        <v>0</v>
      </c>
      <c r="F64" s="15">
        <f t="shared" si="6"/>
        <v>315</v>
      </c>
      <c r="G64" s="15">
        <f>'[1]07'!H66</f>
        <v>130</v>
      </c>
      <c r="H64" s="16">
        <f>'[1]07'!I66</f>
        <v>0</v>
      </c>
      <c r="I64" s="16">
        <f>'[1]07'!J66</f>
        <v>12</v>
      </c>
      <c r="J64" s="16">
        <f>'[1]07'!K66</f>
        <v>0</v>
      </c>
      <c r="K64" s="15">
        <f t="shared" si="4"/>
        <v>142</v>
      </c>
      <c r="L64" s="18">
        <f>frq!C64</f>
        <v>1</v>
      </c>
      <c r="M64" s="16">
        <f t="shared" si="7"/>
        <v>130</v>
      </c>
      <c r="N64" s="16">
        <f t="shared" si="8"/>
        <v>0</v>
      </c>
      <c r="O64" s="16">
        <f t="shared" si="9"/>
        <v>12</v>
      </c>
      <c r="P64" s="16">
        <f t="shared" si="10"/>
        <v>0</v>
      </c>
      <c r="Q64" s="17">
        <f t="shared" si="5"/>
        <v>142</v>
      </c>
    </row>
    <row r="65" spans="1:19">
      <c r="A65" s="8" t="s">
        <v>107</v>
      </c>
      <c r="B65" s="15">
        <f>'[1]07'!B67</f>
        <v>130</v>
      </c>
      <c r="C65" s="16">
        <f>'[1]07'!C67</f>
        <v>0</v>
      </c>
      <c r="D65" s="16">
        <f>'[1]07'!D67</f>
        <v>185</v>
      </c>
      <c r="E65" s="16">
        <f>'[1]07'!E67</f>
        <v>0</v>
      </c>
      <c r="F65" s="15">
        <f t="shared" si="6"/>
        <v>315</v>
      </c>
      <c r="G65" s="15">
        <f>'[1]07'!H67</f>
        <v>130</v>
      </c>
      <c r="H65" s="16">
        <f>'[1]07'!I67</f>
        <v>0</v>
      </c>
      <c r="I65" s="16">
        <f>'[1]07'!J67</f>
        <v>12</v>
      </c>
      <c r="J65" s="16">
        <f>'[1]07'!K67</f>
        <v>0</v>
      </c>
      <c r="K65" s="15">
        <f t="shared" si="4"/>
        <v>142</v>
      </c>
      <c r="L65" s="18">
        <f>frq!C65</f>
        <v>1</v>
      </c>
      <c r="M65" s="16">
        <f t="shared" si="7"/>
        <v>130</v>
      </c>
      <c r="N65" s="16">
        <f t="shared" si="8"/>
        <v>0</v>
      </c>
      <c r="O65" s="16">
        <f t="shared" si="9"/>
        <v>12</v>
      </c>
      <c r="P65" s="16">
        <f t="shared" si="10"/>
        <v>0</v>
      </c>
      <c r="Q65" s="17">
        <f t="shared" si="5"/>
        <v>142</v>
      </c>
    </row>
    <row r="66" spans="1:19">
      <c r="A66" s="8" t="s">
        <v>108</v>
      </c>
      <c r="B66" s="15">
        <f>'[1]07'!B68</f>
        <v>130</v>
      </c>
      <c r="C66" s="16">
        <f>'[1]07'!C68</f>
        <v>0</v>
      </c>
      <c r="D66" s="16">
        <f>'[1]07'!D68</f>
        <v>185</v>
      </c>
      <c r="E66" s="16">
        <f>'[1]07'!E68</f>
        <v>0</v>
      </c>
      <c r="F66" s="15">
        <f t="shared" si="6"/>
        <v>315</v>
      </c>
      <c r="G66" s="15">
        <f>'[1]07'!H68</f>
        <v>130</v>
      </c>
      <c r="H66" s="16">
        <f>'[1]07'!I68</f>
        <v>0</v>
      </c>
      <c r="I66" s="16">
        <f>'[1]07'!J68</f>
        <v>12</v>
      </c>
      <c r="J66" s="16">
        <f>'[1]07'!K68</f>
        <v>0</v>
      </c>
      <c r="K66" s="15">
        <f t="shared" si="4"/>
        <v>142</v>
      </c>
      <c r="L66" s="18">
        <f>frq!C66</f>
        <v>1</v>
      </c>
      <c r="M66" s="16">
        <f t="shared" si="7"/>
        <v>130</v>
      </c>
      <c r="N66" s="16">
        <f t="shared" si="8"/>
        <v>0</v>
      </c>
      <c r="O66" s="16">
        <f t="shared" si="9"/>
        <v>12</v>
      </c>
      <c r="P66" s="16">
        <f t="shared" si="10"/>
        <v>0</v>
      </c>
      <c r="Q66" s="17">
        <f t="shared" si="5"/>
        <v>142</v>
      </c>
    </row>
    <row r="67" spans="1:19">
      <c r="A67" s="8" t="s">
        <v>109</v>
      </c>
      <c r="B67" s="15">
        <f>'[1]07'!B69</f>
        <v>130</v>
      </c>
      <c r="C67" s="16">
        <f>'[1]07'!C69</f>
        <v>0</v>
      </c>
      <c r="D67" s="16">
        <f>'[1]07'!D69</f>
        <v>185</v>
      </c>
      <c r="E67" s="16">
        <f>'[1]07'!E69</f>
        <v>0</v>
      </c>
      <c r="F67" s="15">
        <f t="shared" si="6"/>
        <v>315</v>
      </c>
      <c r="G67" s="15">
        <f>'[1]07'!H69</f>
        <v>130</v>
      </c>
      <c r="H67" s="16">
        <f>'[1]07'!I69</f>
        <v>0</v>
      </c>
      <c r="I67" s="16">
        <f>'[1]07'!J69</f>
        <v>12</v>
      </c>
      <c r="J67" s="16">
        <f>'[1]07'!K69</f>
        <v>0</v>
      </c>
      <c r="K67" s="15">
        <f t="shared" si="4"/>
        <v>142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130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142</v>
      </c>
    </row>
    <row r="68" spans="1:19">
      <c r="A68" s="8" t="s">
        <v>110</v>
      </c>
      <c r="B68" s="15">
        <f>'[1]07'!B70</f>
        <v>130</v>
      </c>
      <c r="C68" s="16">
        <f>'[1]07'!C70</f>
        <v>0</v>
      </c>
      <c r="D68" s="16">
        <f>'[1]07'!D70</f>
        <v>185</v>
      </c>
      <c r="E68" s="16">
        <f>'[1]07'!E70</f>
        <v>0</v>
      </c>
      <c r="F68" s="15">
        <f t="shared" si="6"/>
        <v>315</v>
      </c>
      <c r="G68" s="15">
        <f>'[1]07'!H70</f>
        <v>130</v>
      </c>
      <c r="H68" s="16">
        <f>'[1]07'!I70</f>
        <v>0</v>
      </c>
      <c r="I68" s="16">
        <f>'[1]07'!J70</f>
        <v>12</v>
      </c>
      <c r="J68" s="16">
        <f>'[1]07'!K70</f>
        <v>0</v>
      </c>
      <c r="K68" s="15">
        <f t="shared" ref="K68:K98" si="15">SUM(G68:J68)</f>
        <v>142</v>
      </c>
      <c r="L68" s="18">
        <f>frq!C68</f>
        <v>1</v>
      </c>
      <c r="M68" s="16">
        <f t="shared" si="11"/>
        <v>130</v>
      </c>
      <c r="N68" s="16">
        <f t="shared" si="12"/>
        <v>0</v>
      </c>
      <c r="O68" s="16">
        <f t="shared" si="13"/>
        <v>12</v>
      </c>
      <c r="P68" s="16">
        <f t="shared" si="14"/>
        <v>0</v>
      </c>
      <c r="Q68" s="17">
        <f t="shared" ref="Q68:Q98" si="16">SUM(M68:P68)</f>
        <v>142</v>
      </c>
    </row>
    <row r="69" spans="1:19">
      <c r="A69" s="8" t="s">
        <v>111</v>
      </c>
      <c r="B69" s="15">
        <f>'[1]07'!B71</f>
        <v>130</v>
      </c>
      <c r="C69" s="16">
        <f>'[1]07'!C71</f>
        <v>0</v>
      </c>
      <c r="D69" s="16">
        <f>'[1]07'!D71</f>
        <v>185</v>
      </c>
      <c r="E69" s="16">
        <f>'[1]07'!E71</f>
        <v>0</v>
      </c>
      <c r="F69" s="15">
        <f t="shared" ref="F69:F98" si="17">SUM(B69:E69)</f>
        <v>315</v>
      </c>
      <c r="G69" s="15">
        <f>'[1]07'!H71</f>
        <v>130</v>
      </c>
      <c r="H69" s="16">
        <f>'[1]07'!I71</f>
        <v>0</v>
      </c>
      <c r="I69" s="16">
        <f>'[1]07'!J71</f>
        <v>12</v>
      </c>
      <c r="J69" s="16">
        <f>'[1]07'!K71</f>
        <v>0</v>
      </c>
      <c r="K69" s="15">
        <f t="shared" si="15"/>
        <v>142</v>
      </c>
      <c r="L69" s="18">
        <f>frq!C69</f>
        <v>1</v>
      </c>
      <c r="M69" s="16">
        <f t="shared" si="11"/>
        <v>130</v>
      </c>
      <c r="N69" s="16">
        <f t="shared" si="12"/>
        <v>0</v>
      </c>
      <c r="O69" s="16">
        <f t="shared" si="13"/>
        <v>12</v>
      </c>
      <c r="P69" s="16">
        <f t="shared" si="14"/>
        <v>0</v>
      </c>
      <c r="Q69" s="17">
        <f t="shared" si="16"/>
        <v>142</v>
      </c>
      <c r="S69">
        <f>96*4</f>
        <v>384</v>
      </c>
    </row>
    <row r="70" spans="1:19">
      <c r="A70" s="8" t="s">
        <v>112</v>
      </c>
      <c r="B70" s="15">
        <f>'[1]07'!B72</f>
        <v>130</v>
      </c>
      <c r="C70" s="16">
        <f>'[1]07'!C72</f>
        <v>0</v>
      </c>
      <c r="D70" s="16">
        <f>'[1]07'!D72</f>
        <v>185</v>
      </c>
      <c r="E70" s="16">
        <f>'[1]07'!E72</f>
        <v>0</v>
      </c>
      <c r="F70" s="15">
        <f t="shared" si="17"/>
        <v>315</v>
      </c>
      <c r="G70" s="15">
        <f>'[1]07'!H72</f>
        <v>130</v>
      </c>
      <c r="H70" s="16">
        <f>'[1]07'!I72</f>
        <v>0</v>
      </c>
      <c r="I70" s="16">
        <f>'[1]07'!J72</f>
        <v>12</v>
      </c>
      <c r="J70" s="16">
        <f>'[1]07'!K72</f>
        <v>0</v>
      </c>
      <c r="K70" s="15">
        <f t="shared" si="15"/>
        <v>142</v>
      </c>
      <c r="L70" s="18">
        <f>frq!C70</f>
        <v>1</v>
      </c>
      <c r="M70" s="16">
        <f t="shared" si="11"/>
        <v>130</v>
      </c>
      <c r="N70" s="16">
        <f t="shared" si="12"/>
        <v>0</v>
      </c>
      <c r="O70" s="16">
        <f t="shared" si="13"/>
        <v>12</v>
      </c>
      <c r="P70" s="16">
        <f t="shared" si="14"/>
        <v>0</v>
      </c>
      <c r="Q70" s="17">
        <f t="shared" si="16"/>
        <v>142</v>
      </c>
    </row>
    <row r="71" spans="1:19">
      <c r="A71" s="8" t="s">
        <v>113</v>
      </c>
      <c r="B71" s="15">
        <f>'[1]07'!B73</f>
        <v>130</v>
      </c>
      <c r="C71" s="16">
        <f>'[1]07'!C73</f>
        <v>0</v>
      </c>
      <c r="D71" s="16">
        <f>'[1]07'!D73</f>
        <v>185</v>
      </c>
      <c r="E71" s="16">
        <f>'[1]07'!E73</f>
        <v>0</v>
      </c>
      <c r="F71" s="15">
        <f t="shared" si="17"/>
        <v>315</v>
      </c>
      <c r="G71" s="15">
        <f>'[1]07'!H73</f>
        <v>130</v>
      </c>
      <c r="H71" s="16">
        <f>'[1]07'!I73</f>
        <v>0</v>
      </c>
      <c r="I71" s="16">
        <f>'[1]07'!J73</f>
        <v>12</v>
      </c>
      <c r="J71" s="16">
        <f>'[1]07'!K73</f>
        <v>0</v>
      </c>
      <c r="K71" s="15">
        <f t="shared" si="15"/>
        <v>142</v>
      </c>
      <c r="L71" s="18">
        <f>frq!C71</f>
        <v>1</v>
      </c>
      <c r="M71" s="16">
        <f t="shared" si="11"/>
        <v>130</v>
      </c>
      <c r="N71" s="16">
        <f t="shared" si="12"/>
        <v>0</v>
      </c>
      <c r="O71" s="16">
        <f t="shared" si="13"/>
        <v>12</v>
      </c>
      <c r="P71" s="16">
        <f t="shared" si="14"/>
        <v>0</v>
      </c>
      <c r="Q71" s="17">
        <f t="shared" si="16"/>
        <v>142</v>
      </c>
    </row>
    <row r="72" spans="1:19">
      <c r="A72" s="8" t="s">
        <v>114</v>
      </c>
      <c r="B72" s="15">
        <f>'[1]07'!B74</f>
        <v>130</v>
      </c>
      <c r="C72" s="16">
        <f>'[1]07'!C74</f>
        <v>0</v>
      </c>
      <c r="D72" s="16">
        <f>'[1]07'!D74</f>
        <v>185</v>
      </c>
      <c r="E72" s="16">
        <f>'[1]07'!E74</f>
        <v>0</v>
      </c>
      <c r="F72" s="15">
        <f t="shared" si="17"/>
        <v>315</v>
      </c>
      <c r="G72" s="15">
        <f>'[1]07'!H74</f>
        <v>130</v>
      </c>
      <c r="H72" s="16">
        <f>'[1]07'!I74</f>
        <v>0</v>
      </c>
      <c r="I72" s="16">
        <f>'[1]07'!J74</f>
        <v>12</v>
      </c>
      <c r="J72" s="16">
        <f>'[1]07'!K74</f>
        <v>0</v>
      </c>
      <c r="K72" s="15">
        <f t="shared" si="15"/>
        <v>142</v>
      </c>
      <c r="L72" s="18">
        <f>frq!C72</f>
        <v>1</v>
      </c>
      <c r="M72" s="16">
        <f t="shared" si="11"/>
        <v>130</v>
      </c>
      <c r="N72" s="16">
        <f t="shared" si="12"/>
        <v>0</v>
      </c>
      <c r="O72" s="16">
        <f t="shared" si="13"/>
        <v>12</v>
      </c>
      <c r="P72" s="16">
        <f t="shared" si="14"/>
        <v>0</v>
      </c>
      <c r="Q72" s="17">
        <f t="shared" si="16"/>
        <v>142</v>
      </c>
    </row>
    <row r="73" spans="1:19">
      <c r="A73" s="8" t="s">
        <v>115</v>
      </c>
      <c r="B73" s="15">
        <f>'[1]07'!B75</f>
        <v>130</v>
      </c>
      <c r="C73" s="16">
        <f>'[1]07'!C75</f>
        <v>0</v>
      </c>
      <c r="D73" s="16">
        <f>'[1]07'!D75</f>
        <v>185</v>
      </c>
      <c r="E73" s="16">
        <f>'[1]07'!E75</f>
        <v>0</v>
      </c>
      <c r="F73" s="15">
        <f t="shared" si="17"/>
        <v>315</v>
      </c>
      <c r="G73" s="15">
        <f>'[1]07'!H75</f>
        <v>130</v>
      </c>
      <c r="H73" s="16">
        <f>'[1]07'!I75</f>
        <v>0</v>
      </c>
      <c r="I73" s="16">
        <f>'[1]07'!J75</f>
        <v>12</v>
      </c>
      <c r="J73" s="16">
        <f>'[1]07'!K75</f>
        <v>0</v>
      </c>
      <c r="K73" s="15">
        <f t="shared" si="15"/>
        <v>142</v>
      </c>
      <c r="L73" s="18">
        <f>frq!C73</f>
        <v>1</v>
      </c>
      <c r="M73" s="16">
        <f t="shared" si="11"/>
        <v>130</v>
      </c>
      <c r="N73" s="16">
        <f t="shared" si="12"/>
        <v>0</v>
      </c>
      <c r="O73" s="16">
        <f t="shared" si="13"/>
        <v>12</v>
      </c>
      <c r="P73" s="16">
        <f t="shared" si="14"/>
        <v>0</v>
      </c>
      <c r="Q73" s="17">
        <f t="shared" si="16"/>
        <v>142</v>
      </c>
    </row>
    <row r="74" spans="1:19">
      <c r="A74" s="8" t="s">
        <v>116</v>
      </c>
      <c r="B74" s="15">
        <f>'[1]07'!B76</f>
        <v>130</v>
      </c>
      <c r="C74" s="16">
        <f>'[1]07'!C76</f>
        <v>0</v>
      </c>
      <c r="D74" s="16">
        <f>'[1]07'!D76</f>
        <v>185</v>
      </c>
      <c r="E74" s="16">
        <f>'[1]07'!E76</f>
        <v>0</v>
      </c>
      <c r="F74" s="15">
        <f t="shared" si="17"/>
        <v>315</v>
      </c>
      <c r="G74" s="15">
        <f>'[1]07'!H76</f>
        <v>130</v>
      </c>
      <c r="H74" s="16">
        <f>'[1]07'!I76</f>
        <v>0</v>
      </c>
      <c r="I74" s="16">
        <f>'[1]07'!J76</f>
        <v>12</v>
      </c>
      <c r="J74" s="16">
        <f>'[1]07'!K76</f>
        <v>0</v>
      </c>
      <c r="K74" s="15">
        <f t="shared" si="15"/>
        <v>142</v>
      </c>
      <c r="L74" s="18">
        <f>frq!C74</f>
        <v>1</v>
      </c>
      <c r="M74" s="16">
        <f t="shared" si="11"/>
        <v>130</v>
      </c>
      <c r="N74" s="16">
        <f t="shared" si="12"/>
        <v>0</v>
      </c>
      <c r="O74" s="16">
        <f t="shared" si="13"/>
        <v>12</v>
      </c>
      <c r="P74" s="16">
        <f t="shared" si="14"/>
        <v>0</v>
      </c>
      <c r="Q74" s="17">
        <f t="shared" si="16"/>
        <v>142</v>
      </c>
    </row>
    <row r="75" spans="1:19">
      <c r="A75" s="8" t="s">
        <v>117</v>
      </c>
      <c r="B75" s="15">
        <f>'[1]07'!B77</f>
        <v>130</v>
      </c>
      <c r="C75" s="16">
        <f>'[1]07'!C77</f>
        <v>0</v>
      </c>
      <c r="D75" s="16">
        <f>'[1]07'!D77</f>
        <v>185</v>
      </c>
      <c r="E75" s="16">
        <f>'[1]07'!E77</f>
        <v>0</v>
      </c>
      <c r="F75" s="15">
        <f t="shared" si="17"/>
        <v>315</v>
      </c>
      <c r="G75" s="15">
        <f>'[1]07'!H77</f>
        <v>130</v>
      </c>
      <c r="H75" s="16">
        <f>'[1]07'!I77</f>
        <v>0</v>
      </c>
      <c r="I75" s="16">
        <f>'[1]07'!J77</f>
        <v>14</v>
      </c>
      <c r="J75" s="16">
        <f>'[1]07'!K77</f>
        <v>0</v>
      </c>
      <c r="K75" s="15">
        <f t="shared" si="15"/>
        <v>144</v>
      </c>
      <c r="L75" s="18">
        <f>frq!C75</f>
        <v>1</v>
      </c>
      <c r="M75" s="16">
        <f t="shared" si="11"/>
        <v>130</v>
      </c>
      <c r="N75" s="16">
        <f t="shared" si="12"/>
        <v>0</v>
      </c>
      <c r="O75" s="16">
        <f t="shared" si="13"/>
        <v>14</v>
      </c>
      <c r="P75" s="16">
        <f t="shared" si="14"/>
        <v>0</v>
      </c>
      <c r="Q75" s="17">
        <f t="shared" si="16"/>
        <v>144</v>
      </c>
    </row>
    <row r="76" spans="1:19">
      <c r="A76" s="8" t="s">
        <v>118</v>
      </c>
      <c r="B76" s="15">
        <f>'[1]07'!B78</f>
        <v>130</v>
      </c>
      <c r="C76" s="16">
        <f>'[1]07'!C78</f>
        <v>0</v>
      </c>
      <c r="D76" s="16">
        <f>'[1]07'!D78</f>
        <v>125</v>
      </c>
      <c r="E76" s="16">
        <f>'[1]07'!E78</f>
        <v>60</v>
      </c>
      <c r="F76" s="15">
        <f t="shared" si="17"/>
        <v>315</v>
      </c>
      <c r="G76" s="15">
        <f>'[1]07'!H78</f>
        <v>130</v>
      </c>
      <c r="H76" s="16">
        <f>'[1]07'!I78</f>
        <v>0</v>
      </c>
      <c r="I76" s="16">
        <f>'[1]07'!J78</f>
        <v>14</v>
      </c>
      <c r="J76" s="16">
        <f>'[1]07'!K78</f>
        <v>60</v>
      </c>
      <c r="K76" s="15">
        <f t="shared" si="15"/>
        <v>204</v>
      </c>
      <c r="L76" s="18">
        <f>frq!C76</f>
        <v>1</v>
      </c>
      <c r="M76" s="16">
        <f t="shared" si="11"/>
        <v>130</v>
      </c>
      <c r="N76" s="16">
        <f t="shared" si="12"/>
        <v>0</v>
      </c>
      <c r="O76" s="16">
        <f t="shared" si="13"/>
        <v>14</v>
      </c>
      <c r="P76" s="16">
        <f t="shared" si="14"/>
        <v>60</v>
      </c>
      <c r="Q76" s="17">
        <f t="shared" si="16"/>
        <v>204</v>
      </c>
    </row>
    <row r="77" spans="1:19">
      <c r="A77" s="8" t="s">
        <v>119</v>
      </c>
      <c r="B77" s="15">
        <f>'[1]07'!B79</f>
        <v>130</v>
      </c>
      <c r="C77" s="16">
        <f>'[1]07'!C79</f>
        <v>0</v>
      </c>
      <c r="D77" s="16">
        <f>'[1]07'!D79</f>
        <v>105</v>
      </c>
      <c r="E77" s="16">
        <f>'[1]07'!E79</f>
        <v>80</v>
      </c>
      <c r="F77" s="15">
        <f t="shared" si="17"/>
        <v>315</v>
      </c>
      <c r="G77" s="15">
        <f>'[1]07'!H79</f>
        <v>130</v>
      </c>
      <c r="H77" s="16">
        <f>'[1]07'!I79</f>
        <v>0</v>
      </c>
      <c r="I77" s="16">
        <f>'[1]07'!J79</f>
        <v>14</v>
      </c>
      <c r="J77" s="16">
        <f>'[1]07'!K79</f>
        <v>80</v>
      </c>
      <c r="K77" s="15">
        <f t="shared" si="15"/>
        <v>224</v>
      </c>
      <c r="L77" s="18">
        <f>frq!C77</f>
        <v>1</v>
      </c>
      <c r="M77" s="16">
        <f t="shared" si="11"/>
        <v>130</v>
      </c>
      <c r="N77" s="16">
        <f t="shared" si="12"/>
        <v>0</v>
      </c>
      <c r="O77" s="16">
        <f t="shared" si="13"/>
        <v>14</v>
      </c>
      <c r="P77" s="16">
        <f t="shared" si="14"/>
        <v>80</v>
      </c>
      <c r="Q77" s="17">
        <f t="shared" si="16"/>
        <v>224</v>
      </c>
    </row>
    <row r="78" spans="1:19">
      <c r="A78" s="8" t="s">
        <v>120</v>
      </c>
      <c r="B78" s="15">
        <f>'[1]07'!B80</f>
        <v>130</v>
      </c>
      <c r="C78" s="16">
        <f>'[1]07'!C80</f>
        <v>0</v>
      </c>
      <c r="D78" s="16">
        <f>'[1]07'!D80</f>
        <v>185</v>
      </c>
      <c r="E78" s="16">
        <f>'[1]07'!E80</f>
        <v>0</v>
      </c>
      <c r="F78" s="15">
        <f t="shared" si="17"/>
        <v>315</v>
      </c>
      <c r="G78" s="15">
        <f>'[1]07'!H80</f>
        <v>130</v>
      </c>
      <c r="H78" s="16">
        <f>'[1]07'!I80</f>
        <v>0</v>
      </c>
      <c r="I78" s="16">
        <f>'[1]07'!J80</f>
        <v>140</v>
      </c>
      <c r="J78" s="16">
        <f>'[1]07'!K80</f>
        <v>0</v>
      </c>
      <c r="K78" s="15">
        <f t="shared" si="15"/>
        <v>270</v>
      </c>
      <c r="L78" s="18">
        <f>frq!C78</f>
        <v>1</v>
      </c>
      <c r="M78" s="16">
        <f t="shared" si="11"/>
        <v>130</v>
      </c>
      <c r="N78" s="16">
        <f t="shared" si="12"/>
        <v>0</v>
      </c>
      <c r="O78" s="16">
        <f t="shared" si="13"/>
        <v>140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'[1]07'!B81</f>
        <v>130</v>
      </c>
      <c r="C79" s="16">
        <f>'[1]07'!C81</f>
        <v>0</v>
      </c>
      <c r="D79" s="16">
        <f>'[1]07'!D81</f>
        <v>185</v>
      </c>
      <c r="E79" s="16">
        <f>'[1]07'!E81</f>
        <v>0</v>
      </c>
      <c r="F79" s="15">
        <f t="shared" si="17"/>
        <v>315</v>
      </c>
      <c r="G79" s="15">
        <f>'[1]07'!H81</f>
        <v>130</v>
      </c>
      <c r="H79" s="16">
        <f>'[1]07'!I81</f>
        <v>0</v>
      </c>
      <c r="I79" s="16">
        <f>'[1]07'!J81</f>
        <v>140</v>
      </c>
      <c r="J79" s="16">
        <f>'[1]07'!K81</f>
        <v>0</v>
      </c>
      <c r="K79" s="15">
        <f t="shared" si="15"/>
        <v>270</v>
      </c>
      <c r="L79" s="18">
        <f>frq!C79</f>
        <v>1</v>
      </c>
      <c r="M79" s="16">
        <f t="shared" si="11"/>
        <v>130</v>
      </c>
      <c r="N79" s="16">
        <f t="shared" si="12"/>
        <v>0</v>
      </c>
      <c r="O79" s="16">
        <f t="shared" si="13"/>
        <v>140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'[1]07'!B82</f>
        <v>130</v>
      </c>
      <c r="C80" s="16">
        <f>'[1]07'!C82</f>
        <v>0</v>
      </c>
      <c r="D80" s="16">
        <f>'[1]07'!D82</f>
        <v>185</v>
      </c>
      <c r="E80" s="16">
        <f>'[1]07'!E82</f>
        <v>0</v>
      </c>
      <c r="F80" s="15">
        <f t="shared" si="17"/>
        <v>315</v>
      </c>
      <c r="G80" s="15">
        <f>'[1]07'!H82</f>
        <v>130</v>
      </c>
      <c r="H80" s="16">
        <f>'[1]07'!I82</f>
        <v>0</v>
      </c>
      <c r="I80" s="16">
        <f>'[1]07'!J82</f>
        <v>140</v>
      </c>
      <c r="J80" s="16">
        <f>'[1]07'!K82</f>
        <v>0</v>
      </c>
      <c r="K80" s="15">
        <f t="shared" si="15"/>
        <v>270</v>
      </c>
      <c r="L80" s="18">
        <f>frq!C80</f>
        <v>1</v>
      </c>
      <c r="M80" s="16">
        <f t="shared" si="11"/>
        <v>130</v>
      </c>
      <c r="N80" s="16">
        <f t="shared" si="12"/>
        <v>0</v>
      </c>
      <c r="O80" s="16">
        <f t="shared" si="13"/>
        <v>140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'[1]07'!B83</f>
        <v>130</v>
      </c>
      <c r="C81" s="16">
        <f>'[1]07'!C83</f>
        <v>0</v>
      </c>
      <c r="D81" s="16">
        <f>'[1]07'!D83</f>
        <v>185</v>
      </c>
      <c r="E81" s="16">
        <f>'[1]07'!E83</f>
        <v>0</v>
      </c>
      <c r="F81" s="15">
        <f t="shared" si="17"/>
        <v>315</v>
      </c>
      <c r="G81" s="15">
        <f>'[1]07'!H83</f>
        <v>130</v>
      </c>
      <c r="H81" s="16">
        <f>'[1]07'!I83</f>
        <v>0</v>
      </c>
      <c r="I81" s="16">
        <f>'[1]07'!J83</f>
        <v>140</v>
      </c>
      <c r="J81" s="16">
        <f>'[1]07'!K83</f>
        <v>0</v>
      </c>
      <c r="K81" s="15">
        <f t="shared" si="15"/>
        <v>270</v>
      </c>
      <c r="L81" s="18">
        <f>frq!C81</f>
        <v>1</v>
      </c>
      <c r="M81" s="16">
        <f t="shared" si="11"/>
        <v>130</v>
      </c>
      <c r="N81" s="16">
        <f t="shared" si="12"/>
        <v>0</v>
      </c>
      <c r="O81" s="16">
        <f t="shared" si="13"/>
        <v>140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'[1]07'!B84</f>
        <v>130</v>
      </c>
      <c r="C82" s="16">
        <f>'[1]07'!C84</f>
        <v>0</v>
      </c>
      <c r="D82" s="16">
        <f>'[1]07'!D84</f>
        <v>185</v>
      </c>
      <c r="E82" s="16">
        <f>'[1]07'!E84</f>
        <v>0</v>
      </c>
      <c r="F82" s="15">
        <f t="shared" si="17"/>
        <v>315</v>
      </c>
      <c r="G82" s="15">
        <f>'[1]07'!H84</f>
        <v>130</v>
      </c>
      <c r="H82" s="16">
        <f>'[1]07'!I84</f>
        <v>0</v>
      </c>
      <c r="I82" s="16">
        <f>'[1]07'!J84</f>
        <v>140</v>
      </c>
      <c r="J82" s="16">
        <f>'[1]07'!K84</f>
        <v>0</v>
      </c>
      <c r="K82" s="15">
        <f t="shared" si="15"/>
        <v>270</v>
      </c>
      <c r="L82" s="18">
        <f>frq!C82</f>
        <v>1</v>
      </c>
      <c r="M82" s="16">
        <f t="shared" si="11"/>
        <v>130</v>
      </c>
      <c r="N82" s="16">
        <f t="shared" si="12"/>
        <v>0</v>
      </c>
      <c r="O82" s="16">
        <f t="shared" si="13"/>
        <v>140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'[1]07'!B85</f>
        <v>130</v>
      </c>
      <c r="C83" s="16">
        <f>'[1]07'!C85</f>
        <v>0</v>
      </c>
      <c r="D83" s="16">
        <f>'[1]07'!D85</f>
        <v>185</v>
      </c>
      <c r="E83" s="16">
        <f>'[1]07'!E85</f>
        <v>0</v>
      </c>
      <c r="F83" s="15">
        <f t="shared" si="17"/>
        <v>315</v>
      </c>
      <c r="G83" s="15">
        <f>'[1]07'!H85</f>
        <v>130</v>
      </c>
      <c r="H83" s="16">
        <f>'[1]07'!I85</f>
        <v>0</v>
      </c>
      <c r="I83" s="16">
        <f>'[1]07'!J85</f>
        <v>140</v>
      </c>
      <c r="J83" s="16">
        <f>'[1]07'!K85</f>
        <v>0</v>
      </c>
      <c r="K83" s="15">
        <f t="shared" si="15"/>
        <v>270</v>
      </c>
      <c r="L83" s="18">
        <f>frq!C83</f>
        <v>1</v>
      </c>
      <c r="M83" s="16">
        <f t="shared" si="11"/>
        <v>130</v>
      </c>
      <c r="N83" s="16">
        <f t="shared" si="12"/>
        <v>0</v>
      </c>
      <c r="O83" s="16">
        <f t="shared" si="13"/>
        <v>140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'[1]07'!B86</f>
        <v>130</v>
      </c>
      <c r="C84" s="16">
        <f>'[1]07'!C86</f>
        <v>0</v>
      </c>
      <c r="D84" s="16">
        <f>'[1]07'!D86</f>
        <v>185</v>
      </c>
      <c r="E84" s="16">
        <f>'[1]07'!E86</f>
        <v>0</v>
      </c>
      <c r="F84" s="15">
        <f t="shared" si="17"/>
        <v>315</v>
      </c>
      <c r="G84" s="15">
        <f>'[1]07'!H86</f>
        <v>130</v>
      </c>
      <c r="H84" s="16">
        <f>'[1]07'!I86</f>
        <v>0</v>
      </c>
      <c r="I84" s="16">
        <f>'[1]07'!J86</f>
        <v>140</v>
      </c>
      <c r="J84" s="16">
        <f>'[1]07'!K86</f>
        <v>0</v>
      </c>
      <c r="K84" s="15">
        <f t="shared" si="15"/>
        <v>270</v>
      </c>
      <c r="L84" s="18">
        <f>frq!C84</f>
        <v>1</v>
      </c>
      <c r="M84" s="16">
        <f t="shared" si="11"/>
        <v>130</v>
      </c>
      <c r="N84" s="16">
        <f t="shared" si="12"/>
        <v>0</v>
      </c>
      <c r="O84" s="16">
        <f t="shared" si="13"/>
        <v>140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'[1]07'!B87</f>
        <v>130</v>
      </c>
      <c r="C85" s="16">
        <f>'[1]07'!C87</f>
        <v>0</v>
      </c>
      <c r="D85" s="16">
        <f>'[1]07'!D87</f>
        <v>185</v>
      </c>
      <c r="E85" s="16">
        <f>'[1]07'!E87</f>
        <v>0</v>
      </c>
      <c r="F85" s="15">
        <f t="shared" si="17"/>
        <v>315</v>
      </c>
      <c r="G85" s="15">
        <f>'[1]07'!H87</f>
        <v>130</v>
      </c>
      <c r="H85" s="16">
        <f>'[1]07'!I87</f>
        <v>0</v>
      </c>
      <c r="I85" s="16">
        <f>'[1]07'!J87</f>
        <v>140</v>
      </c>
      <c r="J85" s="16">
        <f>'[1]07'!K87</f>
        <v>0</v>
      </c>
      <c r="K85" s="15">
        <f t="shared" si="15"/>
        <v>270</v>
      </c>
      <c r="L85" s="18">
        <f>frq!C85</f>
        <v>1</v>
      </c>
      <c r="M85" s="16">
        <f t="shared" si="11"/>
        <v>130</v>
      </c>
      <c r="N85" s="16">
        <f t="shared" si="12"/>
        <v>0</v>
      </c>
      <c r="O85" s="16">
        <f t="shared" si="13"/>
        <v>140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'[1]07'!B88</f>
        <v>130</v>
      </c>
      <c r="C86" s="16">
        <f>'[1]07'!C88</f>
        <v>0</v>
      </c>
      <c r="D86" s="16">
        <f>'[1]07'!D88</f>
        <v>185</v>
      </c>
      <c r="E86" s="16">
        <f>'[1]07'!E88</f>
        <v>0</v>
      </c>
      <c r="F86" s="15">
        <f t="shared" si="17"/>
        <v>315</v>
      </c>
      <c r="G86" s="15">
        <f>'[1]07'!H88</f>
        <v>130</v>
      </c>
      <c r="H86" s="16">
        <f>'[1]07'!I88</f>
        <v>0</v>
      </c>
      <c r="I86" s="16">
        <f>'[1]07'!J88</f>
        <v>140</v>
      </c>
      <c r="J86" s="16">
        <f>'[1]07'!K88</f>
        <v>0</v>
      </c>
      <c r="K86" s="15">
        <f t="shared" si="15"/>
        <v>270</v>
      </c>
      <c r="L86" s="18">
        <f>frq!C86</f>
        <v>1</v>
      </c>
      <c r="M86" s="16">
        <f t="shared" si="11"/>
        <v>130</v>
      </c>
      <c r="N86" s="16">
        <f t="shared" si="12"/>
        <v>0</v>
      </c>
      <c r="O86" s="16">
        <f t="shared" si="13"/>
        <v>140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'[1]07'!B89</f>
        <v>130</v>
      </c>
      <c r="C87" s="16">
        <f>'[1]07'!C89</f>
        <v>0</v>
      </c>
      <c r="D87" s="16">
        <f>'[1]07'!D89</f>
        <v>185</v>
      </c>
      <c r="E87" s="16">
        <f>'[1]07'!E89</f>
        <v>0</v>
      </c>
      <c r="F87" s="15">
        <f t="shared" si="17"/>
        <v>315</v>
      </c>
      <c r="G87" s="15">
        <f>'[1]07'!H89</f>
        <v>130</v>
      </c>
      <c r="H87" s="16">
        <f>'[1]07'!I89</f>
        <v>0</v>
      </c>
      <c r="I87" s="16">
        <f>'[1]07'!J89</f>
        <v>140</v>
      </c>
      <c r="J87" s="16">
        <f>'[1]07'!K89</f>
        <v>0</v>
      </c>
      <c r="K87" s="15">
        <f t="shared" si="15"/>
        <v>270</v>
      </c>
      <c r="L87" s="18">
        <f>frq!C87</f>
        <v>1</v>
      </c>
      <c r="M87" s="16">
        <f t="shared" si="11"/>
        <v>130</v>
      </c>
      <c r="N87" s="16">
        <f t="shared" si="12"/>
        <v>0</v>
      </c>
      <c r="O87" s="16">
        <f t="shared" si="13"/>
        <v>140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'[1]07'!B90</f>
        <v>130</v>
      </c>
      <c r="C88" s="16">
        <f>'[1]07'!C90</f>
        <v>0</v>
      </c>
      <c r="D88" s="16">
        <f>'[1]07'!D90</f>
        <v>185</v>
      </c>
      <c r="E88" s="16">
        <f>'[1]07'!E90</f>
        <v>0</v>
      </c>
      <c r="F88" s="15">
        <f t="shared" si="17"/>
        <v>315</v>
      </c>
      <c r="G88" s="15">
        <f>'[1]07'!H90</f>
        <v>130</v>
      </c>
      <c r="H88" s="16">
        <f>'[1]07'!I90</f>
        <v>0</v>
      </c>
      <c r="I88" s="16">
        <f>'[1]07'!J90</f>
        <v>140</v>
      </c>
      <c r="J88" s="16">
        <f>'[1]07'!K90</f>
        <v>0</v>
      </c>
      <c r="K88" s="15">
        <f t="shared" si="15"/>
        <v>270</v>
      </c>
      <c r="L88" s="18">
        <f>frq!C88</f>
        <v>1</v>
      </c>
      <c r="M88" s="16">
        <f t="shared" si="11"/>
        <v>130</v>
      </c>
      <c r="N88" s="16">
        <f t="shared" si="12"/>
        <v>0</v>
      </c>
      <c r="O88" s="16">
        <f t="shared" si="13"/>
        <v>140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'[1]07'!B91</f>
        <v>130</v>
      </c>
      <c r="C89" s="16">
        <f>'[1]07'!C91</f>
        <v>0</v>
      </c>
      <c r="D89" s="16">
        <f>'[1]07'!D91</f>
        <v>185</v>
      </c>
      <c r="E89" s="16">
        <f>'[1]07'!E91</f>
        <v>0</v>
      </c>
      <c r="F89" s="15">
        <f t="shared" si="17"/>
        <v>315</v>
      </c>
      <c r="G89" s="15">
        <f>'[1]07'!H91</f>
        <v>130</v>
      </c>
      <c r="H89" s="16">
        <f>'[1]07'!I91</f>
        <v>0</v>
      </c>
      <c r="I89" s="16">
        <f>'[1]07'!J91</f>
        <v>140</v>
      </c>
      <c r="J89" s="16">
        <f>'[1]07'!K91</f>
        <v>0</v>
      </c>
      <c r="K89" s="15">
        <f t="shared" si="15"/>
        <v>270</v>
      </c>
      <c r="L89" s="18">
        <f>frq!C89</f>
        <v>1</v>
      </c>
      <c r="M89" s="16">
        <f t="shared" si="11"/>
        <v>130</v>
      </c>
      <c r="N89" s="16">
        <f t="shared" si="12"/>
        <v>0</v>
      </c>
      <c r="O89" s="16">
        <f t="shared" si="13"/>
        <v>140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'[1]07'!B92</f>
        <v>130</v>
      </c>
      <c r="C90" s="16">
        <f>'[1]07'!C92</f>
        <v>0</v>
      </c>
      <c r="D90" s="16">
        <f>'[1]07'!D92</f>
        <v>185</v>
      </c>
      <c r="E90" s="16">
        <f>'[1]07'!E92</f>
        <v>0</v>
      </c>
      <c r="F90" s="15">
        <f t="shared" si="17"/>
        <v>315</v>
      </c>
      <c r="G90" s="15">
        <f>'[1]07'!H92</f>
        <v>130</v>
      </c>
      <c r="H90" s="16">
        <f>'[1]07'!I92</f>
        <v>0</v>
      </c>
      <c r="I90" s="16">
        <f>'[1]07'!J92</f>
        <v>140</v>
      </c>
      <c r="J90" s="16">
        <f>'[1]07'!K92</f>
        <v>0</v>
      </c>
      <c r="K90" s="15">
        <f t="shared" si="15"/>
        <v>270</v>
      </c>
      <c r="L90" s="18">
        <f>frq!C90</f>
        <v>1</v>
      </c>
      <c r="M90" s="16">
        <f t="shared" si="11"/>
        <v>130</v>
      </c>
      <c r="N90" s="16">
        <f t="shared" si="12"/>
        <v>0</v>
      </c>
      <c r="O90" s="16">
        <f t="shared" si="13"/>
        <v>140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'[1]07'!B93</f>
        <v>130</v>
      </c>
      <c r="C91" s="16">
        <f>'[1]07'!C93</f>
        <v>0</v>
      </c>
      <c r="D91" s="16">
        <f>'[1]07'!D93</f>
        <v>185</v>
      </c>
      <c r="E91" s="16">
        <f>'[1]07'!E93</f>
        <v>0</v>
      </c>
      <c r="F91" s="15">
        <f t="shared" si="17"/>
        <v>315</v>
      </c>
      <c r="G91" s="15">
        <f>'[1]07'!H93</f>
        <v>130</v>
      </c>
      <c r="H91" s="16">
        <f>'[1]07'!I93</f>
        <v>0</v>
      </c>
      <c r="I91" s="16">
        <f>'[1]07'!J93</f>
        <v>140</v>
      </c>
      <c r="J91" s="16">
        <f>'[1]07'!K93</f>
        <v>0</v>
      </c>
      <c r="K91" s="15">
        <f t="shared" si="15"/>
        <v>270</v>
      </c>
      <c r="L91" s="18">
        <f>frq!C91</f>
        <v>1</v>
      </c>
      <c r="M91" s="16">
        <f t="shared" si="11"/>
        <v>130</v>
      </c>
      <c r="N91" s="16">
        <f t="shared" si="12"/>
        <v>0</v>
      </c>
      <c r="O91" s="16">
        <f t="shared" si="13"/>
        <v>140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'[1]07'!B94</f>
        <v>130</v>
      </c>
      <c r="C92" s="16">
        <f>'[1]07'!C94</f>
        <v>0</v>
      </c>
      <c r="D92" s="16">
        <f>'[1]07'!D94</f>
        <v>185</v>
      </c>
      <c r="E92" s="16">
        <f>'[1]07'!E94</f>
        <v>0</v>
      </c>
      <c r="F92" s="15">
        <f t="shared" si="17"/>
        <v>315</v>
      </c>
      <c r="G92" s="15">
        <f>'[1]07'!H94</f>
        <v>130</v>
      </c>
      <c r="H92" s="16">
        <f>'[1]07'!I94</f>
        <v>0</v>
      </c>
      <c r="I92" s="16">
        <f>'[1]07'!J94</f>
        <v>140</v>
      </c>
      <c r="J92" s="16">
        <f>'[1]07'!K94</f>
        <v>0</v>
      </c>
      <c r="K92" s="15">
        <f t="shared" si="15"/>
        <v>270</v>
      </c>
      <c r="L92" s="18">
        <f>frq!C92</f>
        <v>1</v>
      </c>
      <c r="M92" s="16">
        <f t="shared" si="11"/>
        <v>130</v>
      </c>
      <c r="N92" s="16">
        <f t="shared" si="12"/>
        <v>0</v>
      </c>
      <c r="O92" s="16">
        <f t="shared" si="13"/>
        <v>140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'[1]07'!B95</f>
        <v>0</v>
      </c>
      <c r="C93" s="16">
        <f>'[1]07'!C95</f>
        <v>0</v>
      </c>
      <c r="D93" s="16">
        <f>'[1]07'!D95</f>
        <v>0</v>
      </c>
      <c r="E93" s="16">
        <f>'[1]07'!E95</f>
        <v>85</v>
      </c>
      <c r="F93" s="15">
        <f t="shared" si="17"/>
        <v>85</v>
      </c>
      <c r="G93" s="15">
        <f>'[1]07'!H95</f>
        <v>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'[1]07'!B96</f>
        <v>0</v>
      </c>
      <c r="C94" s="16">
        <f>'[1]07'!C96</f>
        <v>170</v>
      </c>
      <c r="D94" s="16">
        <f>'[1]07'!D96</f>
        <v>0</v>
      </c>
      <c r="E94" s="16">
        <f>'[1]07'!E96</f>
        <v>0</v>
      </c>
      <c r="F94" s="15">
        <f t="shared" si="17"/>
        <v>170</v>
      </c>
      <c r="G94" s="15">
        <f>'[1]07'!H96</f>
        <v>0</v>
      </c>
      <c r="H94" s="16">
        <f>'[1]07'!I96</f>
        <v>170</v>
      </c>
      <c r="I94" s="16">
        <f>'[1]07'!J96</f>
        <v>0</v>
      </c>
      <c r="J94" s="16">
        <f>'[1]07'!K96</f>
        <v>0</v>
      </c>
      <c r="K94" s="15">
        <f t="shared" si="15"/>
        <v>170</v>
      </c>
      <c r="L94" s="18">
        <f>frq!C94</f>
        <v>1</v>
      </c>
      <c r="M94" s="16">
        <f t="shared" si="11"/>
        <v>0</v>
      </c>
      <c r="N94" s="16">
        <f t="shared" si="12"/>
        <v>170</v>
      </c>
      <c r="O94" s="16">
        <f t="shared" si="13"/>
        <v>0</v>
      </c>
      <c r="P94" s="16">
        <f t="shared" si="14"/>
        <v>0</v>
      </c>
      <c r="Q94" s="17">
        <f t="shared" si="16"/>
        <v>170</v>
      </c>
    </row>
    <row r="95" spans="1:17">
      <c r="A95" s="8" t="s">
        <v>137</v>
      </c>
      <c r="B95" s="15">
        <f>'[1]07'!B97</f>
        <v>0</v>
      </c>
      <c r="C95" s="16">
        <f>'[1]07'!C97</f>
        <v>170</v>
      </c>
      <c r="D95" s="16">
        <f>'[1]07'!D97</f>
        <v>0</v>
      </c>
      <c r="E95" s="16">
        <f>'[1]07'!E97</f>
        <v>0</v>
      </c>
      <c r="F95" s="15">
        <f t="shared" si="17"/>
        <v>170</v>
      </c>
      <c r="G95" s="15">
        <f>'[1]07'!H97</f>
        <v>0</v>
      </c>
      <c r="H95" s="16">
        <f>'[1]07'!I97</f>
        <v>170</v>
      </c>
      <c r="I95" s="16">
        <f>'[1]07'!J97</f>
        <v>0</v>
      </c>
      <c r="J95" s="16">
        <f>'[1]07'!K97</f>
        <v>0</v>
      </c>
      <c r="K95" s="15">
        <f t="shared" si="15"/>
        <v>170</v>
      </c>
      <c r="L95" s="18">
        <f>frq!C95</f>
        <v>1</v>
      </c>
      <c r="M95" s="16">
        <f t="shared" si="11"/>
        <v>0</v>
      </c>
      <c r="N95" s="16">
        <f t="shared" si="12"/>
        <v>170</v>
      </c>
      <c r="O95" s="16">
        <f t="shared" si="13"/>
        <v>0</v>
      </c>
      <c r="P95" s="16">
        <f t="shared" si="14"/>
        <v>0</v>
      </c>
      <c r="Q95" s="17">
        <f t="shared" si="16"/>
        <v>170</v>
      </c>
    </row>
    <row r="96" spans="1:17">
      <c r="A96" s="8" t="s">
        <v>138</v>
      </c>
      <c r="B96" s="15">
        <f>'[1]07'!B98</f>
        <v>0</v>
      </c>
      <c r="C96" s="16">
        <f>'[1]07'!C98</f>
        <v>170</v>
      </c>
      <c r="D96" s="16">
        <f>'[1]07'!D98</f>
        <v>0</v>
      </c>
      <c r="E96" s="16">
        <f>'[1]07'!E98</f>
        <v>0</v>
      </c>
      <c r="F96" s="15">
        <f t="shared" si="17"/>
        <v>170</v>
      </c>
      <c r="G96" s="15">
        <f>'[1]07'!H98</f>
        <v>0</v>
      </c>
      <c r="H96" s="16">
        <f>'[1]07'!I98</f>
        <v>170</v>
      </c>
      <c r="I96" s="16">
        <f>'[1]07'!J98</f>
        <v>0</v>
      </c>
      <c r="J96" s="16">
        <f>'[1]07'!K98</f>
        <v>0</v>
      </c>
      <c r="K96" s="15">
        <f t="shared" si="15"/>
        <v>170</v>
      </c>
      <c r="L96" s="18">
        <f>frq!C96</f>
        <v>1</v>
      </c>
      <c r="M96" s="16">
        <f t="shared" si="11"/>
        <v>0</v>
      </c>
      <c r="N96" s="16">
        <f t="shared" si="12"/>
        <v>170</v>
      </c>
      <c r="O96" s="16">
        <f t="shared" si="13"/>
        <v>0</v>
      </c>
      <c r="P96" s="16">
        <f t="shared" si="14"/>
        <v>0</v>
      </c>
      <c r="Q96" s="17">
        <f t="shared" si="16"/>
        <v>170</v>
      </c>
    </row>
    <row r="97" spans="1:17">
      <c r="A97" s="8" t="s">
        <v>139</v>
      </c>
      <c r="B97" s="15">
        <f>'[1]07'!B99</f>
        <v>0</v>
      </c>
      <c r="C97" s="16">
        <f>'[1]07'!C99</f>
        <v>170</v>
      </c>
      <c r="D97" s="16">
        <f>'[1]07'!D99</f>
        <v>0</v>
      </c>
      <c r="E97" s="16">
        <f>'[1]07'!E99</f>
        <v>0</v>
      </c>
      <c r="F97" s="15">
        <f t="shared" si="17"/>
        <v>170</v>
      </c>
      <c r="G97" s="15">
        <f>'[1]07'!H99</f>
        <v>0</v>
      </c>
      <c r="H97" s="16">
        <f>'[1]07'!I99</f>
        <v>170</v>
      </c>
      <c r="I97" s="16">
        <f>'[1]07'!J99</f>
        <v>0</v>
      </c>
      <c r="J97" s="16">
        <f>'[1]07'!K99</f>
        <v>0</v>
      </c>
      <c r="K97" s="15">
        <f t="shared" si="15"/>
        <v>170</v>
      </c>
      <c r="L97" s="18">
        <f>frq!C97</f>
        <v>1</v>
      </c>
      <c r="M97" s="16">
        <f t="shared" si="11"/>
        <v>0</v>
      </c>
      <c r="N97" s="16">
        <f t="shared" si="12"/>
        <v>170</v>
      </c>
      <c r="O97" s="16">
        <f t="shared" si="13"/>
        <v>0</v>
      </c>
      <c r="P97" s="16">
        <f t="shared" si="14"/>
        <v>0</v>
      </c>
      <c r="Q97" s="17">
        <f t="shared" si="16"/>
        <v>170</v>
      </c>
    </row>
    <row r="98" spans="1:17">
      <c r="A98" s="8" t="s">
        <v>140</v>
      </c>
      <c r="B98" s="15">
        <f>'[1]07'!B100</f>
        <v>0</v>
      </c>
      <c r="C98" s="16">
        <f>'[1]07'!C100</f>
        <v>170</v>
      </c>
      <c r="D98" s="16">
        <f>'[1]07'!D100</f>
        <v>0</v>
      </c>
      <c r="E98" s="16">
        <f>'[1]07'!E100</f>
        <v>0</v>
      </c>
      <c r="F98" s="15">
        <f t="shared" si="17"/>
        <v>170</v>
      </c>
      <c r="G98" s="15">
        <f>'[1]07'!H100</f>
        <v>0</v>
      </c>
      <c r="H98" s="16">
        <f>'[1]07'!I100</f>
        <v>170</v>
      </c>
      <c r="I98" s="16">
        <f>'[1]07'!J100</f>
        <v>0</v>
      </c>
      <c r="J98" s="16">
        <f>'[1]07'!K100</f>
        <v>0</v>
      </c>
      <c r="K98" s="15">
        <f t="shared" si="15"/>
        <v>170</v>
      </c>
      <c r="L98" s="18">
        <f>frq!C98</f>
        <v>1</v>
      </c>
      <c r="M98" s="16">
        <f t="shared" si="11"/>
        <v>0</v>
      </c>
      <c r="N98" s="16">
        <f t="shared" si="12"/>
        <v>170</v>
      </c>
      <c r="O98" s="16">
        <f t="shared" si="13"/>
        <v>0</v>
      </c>
      <c r="P98" s="16">
        <f t="shared" si="14"/>
        <v>0</v>
      </c>
      <c r="Q98" s="17">
        <f t="shared" si="16"/>
        <v>170</v>
      </c>
    </row>
    <row r="99" spans="1:17">
      <c r="A99" s="8" t="s">
        <v>175</v>
      </c>
      <c r="B99" s="15">
        <f t="shared" ref="B99:Q99" si="18">SUM(B3:B98)/4000</f>
        <v>2.9249999999999998</v>
      </c>
      <c r="C99" s="15">
        <f t="shared" si="18"/>
        <v>0.21249999999999999</v>
      </c>
      <c r="D99" s="15">
        <f t="shared" si="18"/>
        <v>4.1275000000000004</v>
      </c>
      <c r="E99" s="15">
        <f t="shared" si="18"/>
        <v>5.6250000000000001E-2</v>
      </c>
      <c r="F99" s="15">
        <f t="shared" si="18"/>
        <v>7.32125</v>
      </c>
      <c r="G99" s="15">
        <f t="shared" si="18"/>
        <v>2.9249999999999998</v>
      </c>
      <c r="H99" s="15">
        <f t="shared" si="18"/>
        <v>0.21249999999999999</v>
      </c>
      <c r="I99" s="15">
        <f t="shared" si="18"/>
        <v>0.89549999999999996</v>
      </c>
      <c r="J99" s="15">
        <f t="shared" si="18"/>
        <v>3.5000000000000003E-2</v>
      </c>
      <c r="K99" s="15">
        <f t="shared" si="18"/>
        <v>4.0679999999999996</v>
      </c>
      <c r="L99" s="15">
        <f t="shared" si="18"/>
        <v>2.4E-2</v>
      </c>
      <c r="M99" s="15">
        <f t="shared" si="18"/>
        <v>2.9249999999999998</v>
      </c>
      <c r="N99" s="15">
        <f t="shared" si="18"/>
        <v>0.21249999999999999</v>
      </c>
      <c r="O99" s="15">
        <f t="shared" si="18"/>
        <v>0.89549999999999996</v>
      </c>
      <c r="P99" s="15">
        <f t="shared" si="18"/>
        <v>3.5000000000000003E-2</v>
      </c>
      <c r="Q99" s="15">
        <f t="shared" si="18"/>
        <v>4.0679999999999996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44658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'[2]07'!B5</f>
        <v>84</v>
      </c>
      <c r="C3" s="197">
        <f>'[2]07'!C5</f>
        <v>0</v>
      </c>
      <c r="D3" s="197">
        <f>'[2]07'!D5</f>
        <v>0</v>
      </c>
      <c r="E3" s="197">
        <f>'[2]07'!E5</f>
        <v>0</v>
      </c>
      <c r="F3" s="15">
        <f>SUM(B3:E3)</f>
        <v>84</v>
      </c>
      <c r="G3" s="196">
        <f>'[2]07'!H5</f>
        <v>37</v>
      </c>
      <c r="H3" s="197">
        <f>'[2]07'!I5</f>
        <v>0</v>
      </c>
      <c r="I3" s="197">
        <f>'[2]07'!J5</f>
        <v>0</v>
      </c>
      <c r="J3" s="197">
        <f>'[2]07'!K5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6">
        <f>'[2]07'!B6</f>
        <v>84</v>
      </c>
      <c r="C4" s="197">
        <f>'[2]07'!C6</f>
        <v>0</v>
      </c>
      <c r="D4" s="197">
        <f>'[2]07'!D6</f>
        <v>0</v>
      </c>
      <c r="E4" s="197">
        <f>'[2]07'!E6</f>
        <v>0</v>
      </c>
      <c r="F4" s="15">
        <f>SUM(B4:E4)</f>
        <v>84</v>
      </c>
      <c r="G4" s="196">
        <f>'[2]07'!H6</f>
        <v>37</v>
      </c>
      <c r="H4" s="197">
        <f>'[2]07'!I6</f>
        <v>0</v>
      </c>
      <c r="I4" s="197">
        <f>'[2]07'!J6</f>
        <v>0</v>
      </c>
      <c r="J4" s="197">
        <f>'[2]07'!K6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6">
        <f>'[2]07'!B7</f>
        <v>84</v>
      </c>
      <c r="C5" s="197">
        <f>'[2]07'!C7</f>
        <v>0</v>
      </c>
      <c r="D5" s="197">
        <f>'[2]07'!D7</f>
        <v>0</v>
      </c>
      <c r="E5" s="197">
        <f>'[2]07'!E7</f>
        <v>0</v>
      </c>
      <c r="F5" s="15">
        <f t="shared" ref="F5:F68" si="6">SUM(B5:E5)</f>
        <v>84</v>
      </c>
      <c r="G5" s="196">
        <f>'[2]07'!H7</f>
        <v>37</v>
      </c>
      <c r="H5" s="197">
        <f>'[2]07'!I7</f>
        <v>0</v>
      </c>
      <c r="I5" s="197">
        <f>'[2]07'!J7</f>
        <v>0</v>
      </c>
      <c r="J5" s="197">
        <f>'[2]07'!K7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6">
        <f>'[2]07'!B8</f>
        <v>84</v>
      </c>
      <c r="C6" s="197">
        <f>'[2]07'!C8</f>
        <v>0</v>
      </c>
      <c r="D6" s="197">
        <f>'[2]07'!D8</f>
        <v>0</v>
      </c>
      <c r="E6" s="197">
        <f>'[2]07'!E8</f>
        <v>0</v>
      </c>
      <c r="F6" s="15">
        <f t="shared" si="6"/>
        <v>84</v>
      </c>
      <c r="G6" s="196">
        <f>'[2]07'!H8</f>
        <v>37</v>
      </c>
      <c r="H6" s="197">
        <f>'[2]07'!I8</f>
        <v>0</v>
      </c>
      <c r="I6" s="197">
        <f>'[2]07'!J8</f>
        <v>0</v>
      </c>
      <c r="J6" s="197">
        <f>'[2]07'!K8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6">
        <f>'[2]07'!B9</f>
        <v>84</v>
      </c>
      <c r="C7" s="197">
        <f>'[2]07'!C9</f>
        <v>0</v>
      </c>
      <c r="D7" s="197">
        <f>'[2]07'!D9</f>
        <v>0</v>
      </c>
      <c r="E7" s="197">
        <f>'[2]07'!E9</f>
        <v>0</v>
      </c>
      <c r="F7" s="15">
        <f t="shared" si="6"/>
        <v>84</v>
      </c>
      <c r="G7" s="196">
        <f>'[2]07'!H9</f>
        <v>37</v>
      </c>
      <c r="H7" s="197">
        <f>'[2]07'!I9</f>
        <v>0</v>
      </c>
      <c r="I7" s="197">
        <f>'[2]07'!J9</f>
        <v>0</v>
      </c>
      <c r="J7" s="197">
        <f>'[2]07'!K9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6">
        <f>'[2]07'!B10</f>
        <v>84</v>
      </c>
      <c r="C8" s="197">
        <f>'[2]07'!C10</f>
        <v>0</v>
      </c>
      <c r="D8" s="197">
        <f>'[2]07'!D10</f>
        <v>0</v>
      </c>
      <c r="E8" s="197">
        <f>'[2]07'!E10</f>
        <v>0</v>
      </c>
      <c r="F8" s="15">
        <f t="shared" si="6"/>
        <v>84</v>
      </c>
      <c r="G8" s="196">
        <f>'[2]07'!H10</f>
        <v>37</v>
      </c>
      <c r="H8" s="197">
        <f>'[2]07'!I10</f>
        <v>0</v>
      </c>
      <c r="I8" s="197">
        <f>'[2]07'!J10</f>
        <v>0</v>
      </c>
      <c r="J8" s="197">
        <f>'[2]07'!K10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6">
        <f>'[2]07'!B11</f>
        <v>84</v>
      </c>
      <c r="C9" s="197">
        <f>'[2]07'!C11</f>
        <v>0</v>
      </c>
      <c r="D9" s="197">
        <f>'[2]07'!D11</f>
        <v>0</v>
      </c>
      <c r="E9" s="197">
        <f>'[2]07'!E11</f>
        <v>0</v>
      </c>
      <c r="F9" s="15">
        <f t="shared" si="6"/>
        <v>84</v>
      </c>
      <c r="G9" s="196">
        <f>'[2]07'!H11</f>
        <v>37</v>
      </c>
      <c r="H9" s="197">
        <f>'[2]07'!I11</f>
        <v>0</v>
      </c>
      <c r="I9" s="197">
        <f>'[2]07'!J11</f>
        <v>0</v>
      </c>
      <c r="J9" s="197">
        <f>'[2]07'!K11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6">
        <f>'[2]07'!B12</f>
        <v>84</v>
      </c>
      <c r="C10" s="197">
        <f>'[2]07'!C12</f>
        <v>0</v>
      </c>
      <c r="D10" s="197">
        <f>'[2]07'!D12</f>
        <v>0</v>
      </c>
      <c r="E10" s="197">
        <f>'[2]07'!E12</f>
        <v>0</v>
      </c>
      <c r="F10" s="15">
        <f t="shared" si="6"/>
        <v>84</v>
      </c>
      <c r="G10" s="196">
        <f>'[2]07'!H12</f>
        <v>37</v>
      </c>
      <c r="H10" s="197">
        <f>'[2]07'!I12</f>
        <v>0</v>
      </c>
      <c r="I10" s="197">
        <f>'[2]07'!J12</f>
        <v>0</v>
      </c>
      <c r="J10" s="197">
        <f>'[2]07'!K12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6">
        <f>'[2]07'!B13</f>
        <v>84</v>
      </c>
      <c r="C11" s="197">
        <f>'[2]07'!C13</f>
        <v>0</v>
      </c>
      <c r="D11" s="197">
        <f>'[2]07'!D13</f>
        <v>0</v>
      </c>
      <c r="E11" s="197">
        <f>'[2]07'!E13</f>
        <v>0</v>
      </c>
      <c r="F11" s="15">
        <f t="shared" si="6"/>
        <v>84</v>
      </c>
      <c r="G11" s="196">
        <f>'[2]07'!H13</f>
        <v>37</v>
      </c>
      <c r="H11" s="197">
        <f>'[2]07'!I13</f>
        <v>0</v>
      </c>
      <c r="I11" s="197">
        <f>'[2]07'!J13</f>
        <v>0</v>
      </c>
      <c r="J11" s="197">
        <f>'[2]07'!K13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6">
        <f>'[2]07'!B14</f>
        <v>84</v>
      </c>
      <c r="C12" s="197">
        <f>'[2]07'!C14</f>
        <v>0</v>
      </c>
      <c r="D12" s="197">
        <f>'[2]07'!D14</f>
        <v>0</v>
      </c>
      <c r="E12" s="197">
        <f>'[2]07'!E14</f>
        <v>0</v>
      </c>
      <c r="F12" s="15">
        <f t="shared" si="6"/>
        <v>84</v>
      </c>
      <c r="G12" s="196">
        <f>'[2]07'!H14</f>
        <v>37</v>
      </c>
      <c r="H12" s="197">
        <f>'[2]07'!I14</f>
        <v>0</v>
      </c>
      <c r="I12" s="197">
        <f>'[2]07'!J14</f>
        <v>0</v>
      </c>
      <c r="J12" s="197">
        <f>'[2]07'!K14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6">
        <f>'[2]07'!B15</f>
        <v>84</v>
      </c>
      <c r="C13" s="197">
        <f>'[2]07'!C15</f>
        <v>0</v>
      </c>
      <c r="D13" s="197">
        <f>'[2]07'!D15</f>
        <v>0</v>
      </c>
      <c r="E13" s="197">
        <f>'[2]07'!E15</f>
        <v>0</v>
      </c>
      <c r="F13" s="15">
        <f t="shared" si="6"/>
        <v>84</v>
      </c>
      <c r="G13" s="196">
        <f>'[2]07'!H15</f>
        <v>37</v>
      </c>
      <c r="H13" s="197">
        <f>'[2]07'!I15</f>
        <v>0</v>
      </c>
      <c r="I13" s="197">
        <f>'[2]07'!J15</f>
        <v>0</v>
      </c>
      <c r="J13" s="197">
        <f>'[2]07'!K15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6">
        <f>'[2]07'!B16</f>
        <v>84</v>
      </c>
      <c r="C14" s="197">
        <f>'[2]07'!C16</f>
        <v>0</v>
      </c>
      <c r="D14" s="197">
        <f>'[2]07'!D16</f>
        <v>0</v>
      </c>
      <c r="E14" s="197">
        <f>'[2]07'!E16</f>
        <v>0</v>
      </c>
      <c r="F14" s="15">
        <f t="shared" si="6"/>
        <v>84</v>
      </c>
      <c r="G14" s="196">
        <f>'[2]07'!H16</f>
        <v>37</v>
      </c>
      <c r="H14" s="197">
        <f>'[2]07'!I16</f>
        <v>0</v>
      </c>
      <c r="I14" s="197">
        <f>'[2]07'!J16</f>
        <v>0</v>
      </c>
      <c r="J14" s="197">
        <f>'[2]07'!K16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6">
        <f>'[2]07'!B17</f>
        <v>84</v>
      </c>
      <c r="C15" s="197">
        <f>'[2]07'!C17</f>
        <v>0</v>
      </c>
      <c r="D15" s="197">
        <f>'[2]07'!D17</f>
        <v>0</v>
      </c>
      <c r="E15" s="197">
        <f>'[2]07'!E17</f>
        <v>0</v>
      </c>
      <c r="F15" s="15">
        <f t="shared" si="6"/>
        <v>84</v>
      </c>
      <c r="G15" s="196">
        <f>'[2]07'!H17</f>
        <v>37</v>
      </c>
      <c r="H15" s="197">
        <f>'[2]07'!I17</f>
        <v>0</v>
      </c>
      <c r="I15" s="197">
        <f>'[2]07'!J17</f>
        <v>0</v>
      </c>
      <c r="J15" s="197">
        <f>'[2]07'!K17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6">
        <f>'[2]07'!B18</f>
        <v>84</v>
      </c>
      <c r="C16" s="197">
        <f>'[2]07'!C18</f>
        <v>0</v>
      </c>
      <c r="D16" s="197">
        <f>'[2]07'!D18</f>
        <v>0</v>
      </c>
      <c r="E16" s="197">
        <f>'[2]07'!E18</f>
        <v>0</v>
      </c>
      <c r="F16" s="15">
        <f t="shared" si="6"/>
        <v>84</v>
      </c>
      <c r="G16" s="196">
        <f>'[2]07'!H18</f>
        <v>37</v>
      </c>
      <c r="H16" s="197">
        <f>'[2]07'!I18</f>
        <v>0</v>
      </c>
      <c r="I16" s="197">
        <f>'[2]07'!J18</f>
        <v>0</v>
      </c>
      <c r="J16" s="197">
        <f>'[2]07'!K18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6">
        <f>'[2]07'!B19</f>
        <v>84</v>
      </c>
      <c r="C17" s="197">
        <f>'[2]07'!C19</f>
        <v>0</v>
      </c>
      <c r="D17" s="197">
        <f>'[2]07'!D19</f>
        <v>0</v>
      </c>
      <c r="E17" s="197">
        <f>'[2]07'!E19</f>
        <v>0</v>
      </c>
      <c r="F17" s="15">
        <f t="shared" si="6"/>
        <v>84</v>
      </c>
      <c r="G17" s="196">
        <f>'[2]07'!H19</f>
        <v>37</v>
      </c>
      <c r="H17" s="197">
        <f>'[2]07'!I19</f>
        <v>0</v>
      </c>
      <c r="I17" s="197">
        <f>'[2]07'!J19</f>
        <v>0</v>
      </c>
      <c r="J17" s="197">
        <f>'[2]07'!K19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6">
        <f>'[2]07'!B20</f>
        <v>84</v>
      </c>
      <c r="C18" s="197">
        <f>'[2]07'!C20</f>
        <v>0</v>
      </c>
      <c r="D18" s="197">
        <f>'[2]07'!D20</f>
        <v>0</v>
      </c>
      <c r="E18" s="197">
        <f>'[2]07'!E20</f>
        <v>0</v>
      </c>
      <c r="F18" s="15">
        <f t="shared" si="6"/>
        <v>84</v>
      </c>
      <c r="G18" s="196">
        <f>'[2]07'!H20</f>
        <v>37</v>
      </c>
      <c r="H18" s="197">
        <f>'[2]07'!I20</f>
        <v>0</v>
      </c>
      <c r="I18" s="197">
        <f>'[2]07'!J20</f>
        <v>0</v>
      </c>
      <c r="J18" s="197">
        <f>'[2]07'!K20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6">
        <f>'[2]07'!B21</f>
        <v>84</v>
      </c>
      <c r="C19" s="197">
        <f>'[2]07'!C21</f>
        <v>0</v>
      </c>
      <c r="D19" s="197">
        <f>'[2]07'!D21</f>
        <v>0</v>
      </c>
      <c r="E19" s="197">
        <f>'[2]07'!E21</f>
        <v>0</v>
      </c>
      <c r="F19" s="15">
        <f t="shared" si="6"/>
        <v>84</v>
      </c>
      <c r="G19" s="196">
        <f>'[2]07'!H21</f>
        <v>37</v>
      </c>
      <c r="H19" s="197">
        <f>'[2]07'!I21</f>
        <v>0</v>
      </c>
      <c r="I19" s="197">
        <f>'[2]07'!J21</f>
        <v>0</v>
      </c>
      <c r="J19" s="197">
        <f>'[2]07'!K21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6">
        <f>'[2]07'!B22</f>
        <v>84</v>
      </c>
      <c r="C20" s="197">
        <f>'[2]07'!C22</f>
        <v>0</v>
      </c>
      <c r="D20" s="197">
        <f>'[2]07'!D22</f>
        <v>0</v>
      </c>
      <c r="E20" s="197">
        <f>'[2]07'!E22</f>
        <v>0</v>
      </c>
      <c r="F20" s="15">
        <f t="shared" si="6"/>
        <v>84</v>
      </c>
      <c r="G20" s="196">
        <f>'[2]07'!H22</f>
        <v>37</v>
      </c>
      <c r="H20" s="197">
        <f>'[2]07'!I22</f>
        <v>0</v>
      </c>
      <c r="I20" s="197">
        <f>'[2]07'!J22</f>
        <v>0</v>
      </c>
      <c r="J20" s="197">
        <f>'[2]07'!K22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6">
        <f>'[2]07'!B23</f>
        <v>84</v>
      </c>
      <c r="C21" s="197">
        <f>'[2]07'!C23</f>
        <v>0</v>
      </c>
      <c r="D21" s="197">
        <f>'[2]07'!D23</f>
        <v>0</v>
      </c>
      <c r="E21" s="197">
        <f>'[2]07'!E23</f>
        <v>0</v>
      </c>
      <c r="F21" s="15">
        <f t="shared" si="6"/>
        <v>84</v>
      </c>
      <c r="G21" s="196">
        <f>'[2]07'!H23</f>
        <v>36.07</v>
      </c>
      <c r="H21" s="197">
        <f>'[2]07'!I23</f>
        <v>0</v>
      </c>
      <c r="I21" s="197">
        <f>'[2]07'!J23</f>
        <v>0</v>
      </c>
      <c r="J21" s="197">
        <f>'[2]07'!K23</f>
        <v>0</v>
      </c>
      <c r="K21" s="15">
        <f t="shared" si="3"/>
        <v>36.07</v>
      </c>
      <c r="L21" s="18">
        <f>frq!C21</f>
        <v>1</v>
      </c>
      <c r="M21" s="167">
        <f t="shared" si="4"/>
        <v>35.67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35.67</v>
      </c>
      <c r="R21" s="18">
        <v>0.4</v>
      </c>
    </row>
    <row r="22" spans="1:18">
      <c r="A22" s="8" t="s">
        <v>64</v>
      </c>
      <c r="B22" s="196">
        <f>'[2]07'!B24</f>
        <v>84</v>
      </c>
      <c r="C22" s="197">
        <f>'[2]07'!C24</f>
        <v>0</v>
      </c>
      <c r="D22" s="197">
        <f>'[2]07'!D24</f>
        <v>0</v>
      </c>
      <c r="E22" s="197">
        <f>'[2]07'!E24</f>
        <v>0</v>
      </c>
      <c r="F22" s="15">
        <f t="shared" si="6"/>
        <v>84</v>
      </c>
      <c r="G22" s="196">
        <f>'[2]07'!H24</f>
        <v>37</v>
      </c>
      <c r="H22" s="197">
        <f>'[2]07'!I24</f>
        <v>0</v>
      </c>
      <c r="I22" s="197">
        <f>'[2]07'!J24</f>
        <v>0</v>
      </c>
      <c r="J22" s="197">
        <f>'[2]07'!K24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6">
        <f>'[2]07'!B25</f>
        <v>84</v>
      </c>
      <c r="C23" s="197">
        <f>'[2]07'!C25</f>
        <v>0</v>
      </c>
      <c r="D23" s="197">
        <f>'[2]07'!D25</f>
        <v>0</v>
      </c>
      <c r="E23" s="197">
        <f>'[2]07'!E25</f>
        <v>0</v>
      </c>
      <c r="F23" s="15">
        <f t="shared" si="6"/>
        <v>84</v>
      </c>
      <c r="G23" s="196">
        <f>'[2]07'!H25</f>
        <v>37</v>
      </c>
      <c r="H23" s="197">
        <f>'[2]07'!I25</f>
        <v>0</v>
      </c>
      <c r="I23" s="197">
        <f>'[2]07'!J25</f>
        <v>0</v>
      </c>
      <c r="J23" s="197">
        <f>'[2]07'!K25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6">
        <f>'[2]07'!B26</f>
        <v>84</v>
      </c>
      <c r="C24" s="197">
        <f>'[2]07'!C26</f>
        <v>0</v>
      </c>
      <c r="D24" s="197">
        <f>'[2]07'!D26</f>
        <v>0</v>
      </c>
      <c r="E24" s="197">
        <f>'[2]07'!E26</f>
        <v>0</v>
      </c>
      <c r="F24" s="15">
        <f t="shared" si="6"/>
        <v>84</v>
      </c>
      <c r="G24" s="196">
        <f>'[2]07'!H26</f>
        <v>37</v>
      </c>
      <c r="H24" s="197">
        <f>'[2]07'!I26</f>
        <v>0</v>
      </c>
      <c r="I24" s="197">
        <f>'[2]07'!J26</f>
        <v>0</v>
      </c>
      <c r="J24" s="197">
        <f>'[2]07'!K26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6">
        <f>'[2]07'!B27</f>
        <v>84</v>
      </c>
      <c r="C25" s="197">
        <f>'[2]07'!C27</f>
        <v>0</v>
      </c>
      <c r="D25" s="197">
        <f>'[2]07'!D27</f>
        <v>0</v>
      </c>
      <c r="E25" s="197">
        <f>'[2]07'!E27</f>
        <v>0</v>
      </c>
      <c r="F25" s="15">
        <f t="shared" si="6"/>
        <v>84</v>
      </c>
      <c r="G25" s="196">
        <f>'[2]07'!H27</f>
        <v>37</v>
      </c>
      <c r="H25" s="197">
        <f>'[2]07'!I27</f>
        <v>0</v>
      </c>
      <c r="I25" s="197">
        <f>'[2]07'!J27</f>
        <v>0</v>
      </c>
      <c r="J25" s="197">
        <f>'[2]07'!K27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6">
        <f>'[2]07'!B28</f>
        <v>84</v>
      </c>
      <c r="C26" s="197">
        <f>'[2]07'!C28</f>
        <v>0</v>
      </c>
      <c r="D26" s="197">
        <f>'[2]07'!D28</f>
        <v>0</v>
      </c>
      <c r="E26" s="197">
        <f>'[2]07'!E28</f>
        <v>0</v>
      </c>
      <c r="F26" s="15">
        <f t="shared" si="6"/>
        <v>84</v>
      </c>
      <c r="G26" s="196">
        <f>'[2]07'!H28</f>
        <v>37</v>
      </c>
      <c r="H26" s="197">
        <f>'[2]07'!I28</f>
        <v>0</v>
      </c>
      <c r="I26" s="197">
        <f>'[2]07'!J28</f>
        <v>0</v>
      </c>
      <c r="J26" s="197">
        <f>'[2]07'!K28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6">
        <f>'[2]07'!B29</f>
        <v>84</v>
      </c>
      <c r="C27" s="197">
        <f>'[2]07'!C29</f>
        <v>0</v>
      </c>
      <c r="D27" s="197">
        <f>'[2]07'!D29</f>
        <v>0</v>
      </c>
      <c r="E27" s="197">
        <f>'[2]07'!E29</f>
        <v>0</v>
      </c>
      <c r="F27" s="15">
        <f t="shared" si="6"/>
        <v>84</v>
      </c>
      <c r="G27" s="196">
        <f>'[2]07'!H29</f>
        <v>37</v>
      </c>
      <c r="H27" s="197">
        <f>'[2]07'!I29</f>
        <v>0</v>
      </c>
      <c r="I27" s="197">
        <f>'[2]07'!J29</f>
        <v>0</v>
      </c>
      <c r="J27" s="197">
        <f>'[2]07'!K29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6">
        <f>'[2]07'!B30</f>
        <v>84</v>
      </c>
      <c r="C28" s="197">
        <f>'[2]07'!C30</f>
        <v>0</v>
      </c>
      <c r="D28" s="197">
        <f>'[2]07'!D30</f>
        <v>0</v>
      </c>
      <c r="E28" s="197">
        <f>'[2]07'!E30</f>
        <v>0</v>
      </c>
      <c r="F28" s="15">
        <f t="shared" si="6"/>
        <v>84</v>
      </c>
      <c r="G28" s="196">
        <f>'[2]07'!H30</f>
        <v>37</v>
      </c>
      <c r="H28" s="197">
        <f>'[2]07'!I30</f>
        <v>0</v>
      </c>
      <c r="I28" s="197">
        <f>'[2]07'!J30</f>
        <v>0</v>
      </c>
      <c r="J28" s="197">
        <f>'[2]07'!K30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6">
        <f>'[2]07'!B31</f>
        <v>84</v>
      </c>
      <c r="C29" s="197">
        <f>'[2]07'!C31</f>
        <v>0</v>
      </c>
      <c r="D29" s="197">
        <f>'[2]07'!D31</f>
        <v>0</v>
      </c>
      <c r="E29" s="197">
        <f>'[2]07'!E31</f>
        <v>0</v>
      </c>
      <c r="F29" s="15">
        <f t="shared" si="6"/>
        <v>84</v>
      </c>
      <c r="G29" s="196">
        <f>'[2]07'!H31</f>
        <v>37</v>
      </c>
      <c r="H29" s="197">
        <f>'[2]07'!I31</f>
        <v>0</v>
      </c>
      <c r="I29" s="197">
        <f>'[2]07'!J31</f>
        <v>0</v>
      </c>
      <c r="J29" s="197">
        <f>'[2]07'!K31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6">
        <f>'[2]07'!B32</f>
        <v>84</v>
      </c>
      <c r="C30" s="197">
        <f>'[2]07'!C32</f>
        <v>0</v>
      </c>
      <c r="D30" s="197">
        <f>'[2]07'!D32</f>
        <v>0</v>
      </c>
      <c r="E30" s="197">
        <f>'[2]07'!E32</f>
        <v>0</v>
      </c>
      <c r="F30" s="15">
        <f t="shared" si="6"/>
        <v>84</v>
      </c>
      <c r="G30" s="196">
        <f>'[2]07'!H32</f>
        <v>37</v>
      </c>
      <c r="H30" s="197">
        <f>'[2]07'!I32</f>
        <v>0</v>
      </c>
      <c r="I30" s="197">
        <f>'[2]07'!J32</f>
        <v>0</v>
      </c>
      <c r="J30" s="197">
        <f>'[2]07'!K32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6">
        <f>'[2]07'!B33</f>
        <v>84</v>
      </c>
      <c r="C31" s="197">
        <f>'[2]07'!C33</f>
        <v>0</v>
      </c>
      <c r="D31" s="197">
        <f>'[2]07'!D33</f>
        <v>0</v>
      </c>
      <c r="E31" s="197">
        <f>'[2]07'!E33</f>
        <v>0</v>
      </c>
      <c r="F31" s="15">
        <f t="shared" si="6"/>
        <v>84</v>
      </c>
      <c r="G31" s="196">
        <f>'[2]07'!H33</f>
        <v>37</v>
      </c>
      <c r="H31" s="197">
        <f>'[2]07'!I33</f>
        <v>0</v>
      </c>
      <c r="I31" s="197">
        <f>'[2]07'!J33</f>
        <v>0</v>
      </c>
      <c r="J31" s="197">
        <f>'[2]07'!K33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6">
        <f>'[2]07'!B34</f>
        <v>84</v>
      </c>
      <c r="C32" s="197">
        <f>'[2]07'!C34</f>
        <v>0</v>
      </c>
      <c r="D32" s="197">
        <f>'[2]07'!D34</f>
        <v>0</v>
      </c>
      <c r="E32" s="197">
        <f>'[2]07'!E34</f>
        <v>0</v>
      </c>
      <c r="F32" s="15">
        <f t="shared" si="6"/>
        <v>84</v>
      </c>
      <c r="G32" s="196">
        <f>'[2]07'!H34</f>
        <v>37</v>
      </c>
      <c r="H32" s="197">
        <f>'[2]07'!I34</f>
        <v>0</v>
      </c>
      <c r="I32" s="197">
        <f>'[2]07'!J34</f>
        <v>0</v>
      </c>
      <c r="J32" s="197">
        <f>'[2]07'!K34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6">
        <f>'[2]07'!B35</f>
        <v>84</v>
      </c>
      <c r="C33" s="197">
        <f>'[2]07'!C35</f>
        <v>0</v>
      </c>
      <c r="D33" s="197">
        <f>'[2]07'!D35</f>
        <v>0</v>
      </c>
      <c r="E33" s="197">
        <f>'[2]07'!E35</f>
        <v>0</v>
      </c>
      <c r="F33" s="15">
        <f t="shared" si="6"/>
        <v>84</v>
      </c>
      <c r="G33" s="196">
        <f>'[2]07'!H35</f>
        <v>37</v>
      </c>
      <c r="H33" s="197">
        <f>'[2]07'!I35</f>
        <v>0</v>
      </c>
      <c r="I33" s="197">
        <f>'[2]07'!J35</f>
        <v>0</v>
      </c>
      <c r="J33" s="197">
        <f>'[2]07'!K35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6">
        <f>'[2]07'!B36</f>
        <v>84</v>
      </c>
      <c r="C34" s="197">
        <f>'[2]07'!C36</f>
        <v>0</v>
      </c>
      <c r="D34" s="197">
        <f>'[2]07'!D36</f>
        <v>0</v>
      </c>
      <c r="E34" s="197">
        <f>'[2]07'!E36</f>
        <v>0</v>
      </c>
      <c r="F34" s="15">
        <f t="shared" si="6"/>
        <v>84</v>
      </c>
      <c r="G34" s="196">
        <f>'[2]07'!H36</f>
        <v>37</v>
      </c>
      <c r="H34" s="197">
        <f>'[2]07'!I36</f>
        <v>0</v>
      </c>
      <c r="I34" s="197">
        <f>'[2]07'!J36</f>
        <v>0</v>
      </c>
      <c r="J34" s="197">
        <f>'[2]07'!K36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6">
        <f>'[2]07'!B37</f>
        <v>84</v>
      </c>
      <c r="C35" s="197">
        <f>'[2]07'!C37</f>
        <v>0</v>
      </c>
      <c r="D35" s="197">
        <f>'[2]07'!D37</f>
        <v>0</v>
      </c>
      <c r="E35" s="197">
        <f>'[2]07'!E37</f>
        <v>0</v>
      </c>
      <c r="F35" s="15">
        <f t="shared" si="6"/>
        <v>84</v>
      </c>
      <c r="G35" s="196">
        <f>'[2]07'!H37</f>
        <v>37</v>
      </c>
      <c r="H35" s="197">
        <f>'[2]07'!I37</f>
        <v>0</v>
      </c>
      <c r="I35" s="197">
        <f>'[2]07'!J37</f>
        <v>0</v>
      </c>
      <c r="J35" s="197">
        <f>'[2]07'!K37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6">
        <f>'[2]07'!B38</f>
        <v>84</v>
      </c>
      <c r="C36" s="197">
        <f>'[2]07'!C38</f>
        <v>0</v>
      </c>
      <c r="D36" s="197">
        <f>'[2]07'!D38</f>
        <v>0</v>
      </c>
      <c r="E36" s="197">
        <f>'[2]07'!E38</f>
        <v>0</v>
      </c>
      <c r="F36" s="15">
        <f t="shared" si="6"/>
        <v>84</v>
      </c>
      <c r="G36" s="196">
        <f>'[2]07'!H38</f>
        <v>37</v>
      </c>
      <c r="H36" s="197">
        <f>'[2]07'!I38</f>
        <v>0</v>
      </c>
      <c r="I36" s="197">
        <f>'[2]07'!J38</f>
        <v>0</v>
      </c>
      <c r="J36" s="197">
        <f>'[2]07'!K38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6">
        <f>'[2]07'!B39</f>
        <v>84</v>
      </c>
      <c r="C37" s="197">
        <f>'[2]07'!C39</f>
        <v>0</v>
      </c>
      <c r="D37" s="197">
        <f>'[2]07'!D39</f>
        <v>0</v>
      </c>
      <c r="E37" s="197">
        <f>'[2]07'!E39</f>
        <v>0</v>
      </c>
      <c r="F37" s="15">
        <f t="shared" si="6"/>
        <v>84</v>
      </c>
      <c r="G37" s="196">
        <f>'[2]07'!H39</f>
        <v>37</v>
      </c>
      <c r="H37" s="197">
        <f>'[2]07'!I39</f>
        <v>0</v>
      </c>
      <c r="I37" s="197">
        <f>'[2]07'!J39</f>
        <v>0</v>
      </c>
      <c r="J37" s="197">
        <f>'[2]07'!K39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6">
        <f>'[2]07'!B40</f>
        <v>84</v>
      </c>
      <c r="C38" s="197">
        <f>'[2]07'!C40</f>
        <v>0</v>
      </c>
      <c r="D38" s="197">
        <f>'[2]07'!D40</f>
        <v>0</v>
      </c>
      <c r="E38" s="197">
        <f>'[2]07'!E40</f>
        <v>0</v>
      </c>
      <c r="F38" s="15">
        <f t="shared" si="6"/>
        <v>84</v>
      </c>
      <c r="G38" s="196">
        <f>'[2]07'!H40</f>
        <v>37</v>
      </c>
      <c r="H38" s="197">
        <f>'[2]07'!I40</f>
        <v>0</v>
      </c>
      <c r="I38" s="197">
        <f>'[2]07'!J40</f>
        <v>0</v>
      </c>
      <c r="J38" s="197">
        <f>'[2]07'!K40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6">
        <f>'[2]07'!B41</f>
        <v>84</v>
      </c>
      <c r="C39" s="197">
        <f>'[2]07'!C41</f>
        <v>0</v>
      </c>
      <c r="D39" s="197">
        <f>'[2]07'!D41</f>
        <v>0</v>
      </c>
      <c r="E39" s="197">
        <f>'[2]07'!E41</f>
        <v>0</v>
      </c>
      <c r="F39" s="15">
        <f t="shared" si="6"/>
        <v>84</v>
      </c>
      <c r="G39" s="196">
        <f>'[2]07'!H41</f>
        <v>37</v>
      </c>
      <c r="H39" s="197">
        <f>'[2]07'!I41</f>
        <v>0</v>
      </c>
      <c r="I39" s="197">
        <f>'[2]07'!J41</f>
        <v>0</v>
      </c>
      <c r="J39" s="197">
        <f>'[2]07'!K41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6">
        <f>'[2]07'!B42</f>
        <v>84</v>
      </c>
      <c r="C40" s="197">
        <f>'[2]07'!C42</f>
        <v>0</v>
      </c>
      <c r="D40" s="197">
        <f>'[2]07'!D42</f>
        <v>0</v>
      </c>
      <c r="E40" s="197">
        <f>'[2]07'!E42</f>
        <v>0</v>
      </c>
      <c r="F40" s="15">
        <f t="shared" si="6"/>
        <v>84</v>
      </c>
      <c r="G40" s="196">
        <f>'[2]07'!H42</f>
        <v>36</v>
      </c>
      <c r="H40" s="197">
        <f>'[2]07'!I42</f>
        <v>0</v>
      </c>
      <c r="I40" s="197">
        <f>'[2]07'!J42</f>
        <v>0</v>
      </c>
      <c r="J40" s="197">
        <f>'[2]07'!K42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6">
        <f>'[2]07'!B43</f>
        <v>84</v>
      </c>
      <c r="C41" s="197">
        <f>'[2]07'!C43</f>
        <v>0</v>
      </c>
      <c r="D41" s="197">
        <f>'[2]07'!D43</f>
        <v>0</v>
      </c>
      <c r="E41" s="197">
        <f>'[2]07'!E43</f>
        <v>0</v>
      </c>
      <c r="F41" s="15">
        <f t="shared" si="6"/>
        <v>84</v>
      </c>
      <c r="G41" s="196">
        <f>'[2]07'!H43</f>
        <v>36</v>
      </c>
      <c r="H41" s="197">
        <f>'[2]07'!I43</f>
        <v>0</v>
      </c>
      <c r="I41" s="197">
        <f>'[2]07'!J43</f>
        <v>0</v>
      </c>
      <c r="J41" s="197">
        <f>'[2]07'!K43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6">
        <f>'[2]07'!B44</f>
        <v>84</v>
      </c>
      <c r="C42" s="197">
        <f>'[2]07'!C44</f>
        <v>0</v>
      </c>
      <c r="D42" s="197">
        <f>'[2]07'!D44</f>
        <v>0</v>
      </c>
      <c r="E42" s="197">
        <f>'[2]07'!E44</f>
        <v>0</v>
      </c>
      <c r="F42" s="15">
        <f t="shared" si="6"/>
        <v>84</v>
      </c>
      <c r="G42" s="196">
        <f>'[2]07'!H44</f>
        <v>36</v>
      </c>
      <c r="H42" s="197">
        <f>'[2]07'!I44</f>
        <v>0</v>
      </c>
      <c r="I42" s="197">
        <f>'[2]07'!J44</f>
        <v>0</v>
      </c>
      <c r="J42" s="197">
        <f>'[2]07'!K44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6">
        <f>'[2]07'!B45</f>
        <v>84</v>
      </c>
      <c r="C43" s="197">
        <f>'[2]07'!C45</f>
        <v>0</v>
      </c>
      <c r="D43" s="197">
        <f>'[2]07'!D45</f>
        <v>0</v>
      </c>
      <c r="E43" s="197">
        <f>'[2]07'!E45</f>
        <v>0</v>
      </c>
      <c r="F43" s="15">
        <f t="shared" si="6"/>
        <v>84</v>
      </c>
      <c r="G43" s="196">
        <f>'[2]07'!H45</f>
        <v>36</v>
      </c>
      <c r="H43" s="197">
        <f>'[2]07'!I45</f>
        <v>0</v>
      </c>
      <c r="I43" s="197">
        <f>'[2]07'!J45</f>
        <v>0</v>
      </c>
      <c r="J43" s="197">
        <f>'[2]07'!K45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6">
        <f>'[2]07'!B46</f>
        <v>84</v>
      </c>
      <c r="C44" s="197">
        <f>'[2]07'!C46</f>
        <v>0</v>
      </c>
      <c r="D44" s="197">
        <f>'[2]07'!D46</f>
        <v>0</v>
      </c>
      <c r="E44" s="197">
        <f>'[2]07'!E46</f>
        <v>0</v>
      </c>
      <c r="F44" s="15">
        <f t="shared" si="6"/>
        <v>84</v>
      </c>
      <c r="G44" s="196">
        <f>'[2]07'!H46</f>
        <v>36</v>
      </c>
      <c r="H44" s="197">
        <f>'[2]07'!I46</f>
        <v>0</v>
      </c>
      <c r="I44" s="197">
        <f>'[2]07'!J46</f>
        <v>0</v>
      </c>
      <c r="J44" s="197">
        <f>'[2]07'!K46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6">
        <f>'[2]07'!B47</f>
        <v>84</v>
      </c>
      <c r="C45" s="197">
        <f>'[2]07'!C47</f>
        <v>0</v>
      </c>
      <c r="D45" s="197">
        <f>'[2]07'!D47</f>
        <v>0</v>
      </c>
      <c r="E45" s="197">
        <f>'[2]07'!E47</f>
        <v>0</v>
      </c>
      <c r="F45" s="15">
        <f t="shared" si="6"/>
        <v>84</v>
      </c>
      <c r="G45" s="196">
        <f>'[2]07'!H47</f>
        <v>36</v>
      </c>
      <c r="H45" s="197">
        <f>'[2]07'!I47</f>
        <v>0</v>
      </c>
      <c r="I45" s="197">
        <f>'[2]07'!J47</f>
        <v>0</v>
      </c>
      <c r="J45" s="197">
        <f>'[2]07'!K47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6">
        <f>'[2]07'!B48</f>
        <v>84</v>
      </c>
      <c r="C46" s="197">
        <f>'[2]07'!C48</f>
        <v>0</v>
      </c>
      <c r="D46" s="197">
        <f>'[2]07'!D48</f>
        <v>0</v>
      </c>
      <c r="E46" s="197">
        <f>'[2]07'!E48</f>
        <v>0</v>
      </c>
      <c r="F46" s="15">
        <f t="shared" si="6"/>
        <v>84</v>
      </c>
      <c r="G46" s="196">
        <f>'[2]07'!H48</f>
        <v>36</v>
      </c>
      <c r="H46" s="197">
        <f>'[2]07'!I48</f>
        <v>0</v>
      </c>
      <c r="I46" s="197">
        <f>'[2]07'!J48</f>
        <v>0</v>
      </c>
      <c r="J46" s="197">
        <f>'[2]07'!K48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6">
        <f>'[2]07'!B49</f>
        <v>84</v>
      </c>
      <c r="C47" s="197">
        <f>'[2]07'!C49</f>
        <v>0</v>
      </c>
      <c r="D47" s="197">
        <f>'[2]07'!D49</f>
        <v>0</v>
      </c>
      <c r="E47" s="197">
        <f>'[2]07'!E49</f>
        <v>0</v>
      </c>
      <c r="F47" s="15">
        <f t="shared" si="6"/>
        <v>84</v>
      </c>
      <c r="G47" s="196">
        <f>'[2]07'!H49</f>
        <v>34</v>
      </c>
      <c r="H47" s="197">
        <f>'[2]07'!I49</f>
        <v>0</v>
      </c>
      <c r="I47" s="197">
        <f>'[2]07'!J49</f>
        <v>0</v>
      </c>
      <c r="J47" s="197">
        <f>'[2]07'!K49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6">
        <f>'[2]07'!B50</f>
        <v>84</v>
      </c>
      <c r="C48" s="197">
        <f>'[2]07'!C50</f>
        <v>0</v>
      </c>
      <c r="D48" s="197">
        <f>'[2]07'!D50</f>
        <v>0</v>
      </c>
      <c r="E48" s="197">
        <f>'[2]07'!E50</f>
        <v>0</v>
      </c>
      <c r="F48" s="15">
        <f t="shared" si="6"/>
        <v>84</v>
      </c>
      <c r="G48" s="196">
        <f>'[2]07'!H50</f>
        <v>34</v>
      </c>
      <c r="H48" s="197">
        <f>'[2]07'!I50</f>
        <v>0</v>
      </c>
      <c r="I48" s="197">
        <f>'[2]07'!J50</f>
        <v>0</v>
      </c>
      <c r="J48" s="197">
        <f>'[2]07'!K50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6">
        <f>'[2]07'!B51</f>
        <v>84</v>
      </c>
      <c r="C49" s="197">
        <f>'[2]07'!C51</f>
        <v>0</v>
      </c>
      <c r="D49" s="197">
        <f>'[2]07'!D51</f>
        <v>0</v>
      </c>
      <c r="E49" s="197">
        <f>'[2]07'!E51</f>
        <v>0</v>
      </c>
      <c r="F49" s="15">
        <f t="shared" si="6"/>
        <v>84</v>
      </c>
      <c r="G49" s="196">
        <f>'[2]07'!H51</f>
        <v>34</v>
      </c>
      <c r="H49" s="197">
        <f>'[2]07'!I51</f>
        <v>0</v>
      </c>
      <c r="I49" s="197">
        <f>'[2]07'!J51</f>
        <v>0</v>
      </c>
      <c r="J49" s="197">
        <f>'[2]07'!K51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6">
        <f>'[2]07'!B52</f>
        <v>84</v>
      </c>
      <c r="C50" s="197">
        <f>'[2]07'!C52</f>
        <v>0</v>
      </c>
      <c r="D50" s="197">
        <f>'[2]07'!D52</f>
        <v>0</v>
      </c>
      <c r="E50" s="197">
        <f>'[2]07'!E52</f>
        <v>0</v>
      </c>
      <c r="F50" s="15">
        <f t="shared" si="6"/>
        <v>84</v>
      </c>
      <c r="G50" s="196">
        <f>'[2]07'!H52</f>
        <v>34</v>
      </c>
      <c r="H50" s="197">
        <f>'[2]07'!I52</f>
        <v>0</v>
      </c>
      <c r="I50" s="197">
        <f>'[2]07'!J52</f>
        <v>0</v>
      </c>
      <c r="J50" s="197">
        <f>'[2]07'!K52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6">
        <f>'[2]07'!B53</f>
        <v>84</v>
      </c>
      <c r="C51" s="197">
        <f>'[2]07'!C53</f>
        <v>0</v>
      </c>
      <c r="D51" s="197">
        <f>'[2]07'!D53</f>
        <v>0</v>
      </c>
      <c r="E51" s="197">
        <f>'[2]07'!E53</f>
        <v>0</v>
      </c>
      <c r="F51" s="15">
        <f t="shared" si="6"/>
        <v>84</v>
      </c>
      <c r="G51" s="196">
        <f>'[2]07'!H53</f>
        <v>34</v>
      </c>
      <c r="H51" s="197">
        <f>'[2]07'!I53</f>
        <v>0</v>
      </c>
      <c r="I51" s="197">
        <f>'[2]07'!J53</f>
        <v>0</v>
      </c>
      <c r="J51" s="197">
        <f>'[2]07'!K53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6">
        <f>'[2]07'!B54</f>
        <v>84</v>
      </c>
      <c r="C52" s="197">
        <f>'[2]07'!C54</f>
        <v>0</v>
      </c>
      <c r="D52" s="197">
        <f>'[2]07'!D54</f>
        <v>0</v>
      </c>
      <c r="E52" s="197">
        <f>'[2]07'!E54</f>
        <v>0</v>
      </c>
      <c r="F52" s="15">
        <f t="shared" si="6"/>
        <v>84</v>
      </c>
      <c r="G52" s="196">
        <f>'[2]07'!H54</f>
        <v>34</v>
      </c>
      <c r="H52" s="197">
        <f>'[2]07'!I54</f>
        <v>0</v>
      </c>
      <c r="I52" s="197">
        <f>'[2]07'!J54</f>
        <v>0</v>
      </c>
      <c r="J52" s="197">
        <f>'[2]07'!K54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6">
        <f>'[2]07'!B55</f>
        <v>84</v>
      </c>
      <c r="C53" s="197">
        <f>'[2]07'!C55</f>
        <v>0</v>
      </c>
      <c r="D53" s="197">
        <f>'[2]07'!D55</f>
        <v>0</v>
      </c>
      <c r="E53" s="197">
        <f>'[2]07'!E55</f>
        <v>0</v>
      </c>
      <c r="F53" s="15">
        <f t="shared" si="6"/>
        <v>84</v>
      </c>
      <c r="G53" s="196">
        <f>'[2]07'!H55</f>
        <v>34</v>
      </c>
      <c r="H53" s="197">
        <f>'[2]07'!I55</f>
        <v>0</v>
      </c>
      <c r="I53" s="197">
        <f>'[2]07'!J55</f>
        <v>0</v>
      </c>
      <c r="J53" s="197">
        <f>'[2]07'!K55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6">
        <f>'[2]07'!B56</f>
        <v>84</v>
      </c>
      <c r="C54" s="197">
        <f>'[2]07'!C56</f>
        <v>0</v>
      </c>
      <c r="D54" s="197">
        <f>'[2]07'!D56</f>
        <v>0</v>
      </c>
      <c r="E54" s="197">
        <f>'[2]07'!E56</f>
        <v>0</v>
      </c>
      <c r="F54" s="15">
        <f t="shared" si="6"/>
        <v>84</v>
      </c>
      <c r="G54" s="196">
        <f>'[2]07'!H56</f>
        <v>33</v>
      </c>
      <c r="H54" s="197">
        <f>'[2]07'!I56</f>
        <v>0</v>
      </c>
      <c r="I54" s="197">
        <f>'[2]07'!J56</f>
        <v>0</v>
      </c>
      <c r="J54" s="197">
        <f>'[2]07'!K56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6">
        <f>'[2]07'!B57</f>
        <v>84</v>
      </c>
      <c r="C55" s="197">
        <f>'[2]07'!C57</f>
        <v>0</v>
      </c>
      <c r="D55" s="197">
        <f>'[2]07'!D57</f>
        <v>0</v>
      </c>
      <c r="E55" s="197">
        <f>'[2]07'!E57</f>
        <v>0</v>
      </c>
      <c r="F55" s="15">
        <f t="shared" si="6"/>
        <v>84</v>
      </c>
      <c r="G55" s="196">
        <f>'[2]07'!H57</f>
        <v>33</v>
      </c>
      <c r="H55" s="197">
        <f>'[2]07'!I57</f>
        <v>0</v>
      </c>
      <c r="I55" s="197">
        <f>'[2]07'!J57</f>
        <v>0</v>
      </c>
      <c r="J55" s="197">
        <f>'[2]07'!K57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6">
        <f>'[2]07'!B58</f>
        <v>84</v>
      </c>
      <c r="C56" s="197">
        <f>'[2]07'!C58</f>
        <v>0</v>
      </c>
      <c r="D56" s="197">
        <f>'[2]07'!D58</f>
        <v>0</v>
      </c>
      <c r="E56" s="197">
        <f>'[2]07'!E58</f>
        <v>0</v>
      </c>
      <c r="F56" s="15">
        <f t="shared" si="6"/>
        <v>84</v>
      </c>
      <c r="G56" s="196">
        <f>'[2]07'!H58</f>
        <v>33</v>
      </c>
      <c r="H56" s="197">
        <f>'[2]07'!I58</f>
        <v>0</v>
      </c>
      <c r="I56" s="197">
        <f>'[2]07'!J58</f>
        <v>0</v>
      </c>
      <c r="J56" s="197">
        <f>'[2]07'!K58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6">
        <f>'[2]07'!B59</f>
        <v>84</v>
      </c>
      <c r="C57" s="197">
        <f>'[2]07'!C59</f>
        <v>0</v>
      </c>
      <c r="D57" s="197">
        <f>'[2]07'!D59</f>
        <v>0</v>
      </c>
      <c r="E57" s="197">
        <f>'[2]07'!E59</f>
        <v>0</v>
      </c>
      <c r="F57" s="15">
        <f t="shared" si="6"/>
        <v>84</v>
      </c>
      <c r="G57" s="196">
        <f>'[2]07'!H59</f>
        <v>33</v>
      </c>
      <c r="H57" s="197">
        <f>'[2]07'!I59</f>
        <v>0</v>
      </c>
      <c r="I57" s="197">
        <f>'[2]07'!J59</f>
        <v>0</v>
      </c>
      <c r="J57" s="197">
        <f>'[2]07'!K59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6">
        <f>'[2]07'!B60</f>
        <v>84</v>
      </c>
      <c r="C58" s="197">
        <f>'[2]07'!C60</f>
        <v>0</v>
      </c>
      <c r="D58" s="197">
        <f>'[2]07'!D60</f>
        <v>0</v>
      </c>
      <c r="E58" s="197">
        <f>'[2]07'!E60</f>
        <v>0</v>
      </c>
      <c r="F58" s="15">
        <f t="shared" si="6"/>
        <v>84</v>
      </c>
      <c r="G58" s="196">
        <f>'[2]07'!H60</f>
        <v>33</v>
      </c>
      <c r="H58" s="197">
        <f>'[2]07'!I60</f>
        <v>0</v>
      </c>
      <c r="I58" s="197">
        <f>'[2]07'!J60</f>
        <v>0</v>
      </c>
      <c r="J58" s="197">
        <f>'[2]07'!K60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6">
        <f>'[2]07'!B61</f>
        <v>84</v>
      </c>
      <c r="C59" s="197">
        <f>'[2]07'!C61</f>
        <v>0</v>
      </c>
      <c r="D59" s="197">
        <f>'[2]07'!D61</f>
        <v>0</v>
      </c>
      <c r="E59" s="197">
        <f>'[2]07'!E61</f>
        <v>0</v>
      </c>
      <c r="F59" s="15">
        <f t="shared" si="6"/>
        <v>84</v>
      </c>
      <c r="G59" s="196">
        <f>'[2]07'!H61</f>
        <v>33</v>
      </c>
      <c r="H59" s="197">
        <f>'[2]07'!I61</f>
        <v>0</v>
      </c>
      <c r="I59" s="197">
        <f>'[2]07'!J61</f>
        <v>0</v>
      </c>
      <c r="J59" s="197">
        <f>'[2]07'!K61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6">
        <f>'[2]07'!B62</f>
        <v>84</v>
      </c>
      <c r="C60" s="197">
        <f>'[2]07'!C62</f>
        <v>0</v>
      </c>
      <c r="D60" s="197">
        <f>'[2]07'!D62</f>
        <v>0</v>
      </c>
      <c r="E60" s="197">
        <f>'[2]07'!E62</f>
        <v>0</v>
      </c>
      <c r="F60" s="15">
        <f t="shared" si="6"/>
        <v>84</v>
      </c>
      <c r="G60" s="196">
        <f>'[2]07'!H62</f>
        <v>33</v>
      </c>
      <c r="H60" s="197">
        <f>'[2]07'!I62</f>
        <v>0</v>
      </c>
      <c r="I60" s="197">
        <f>'[2]07'!J62</f>
        <v>0</v>
      </c>
      <c r="J60" s="197">
        <f>'[2]07'!K62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6">
        <f>'[2]07'!B63</f>
        <v>84</v>
      </c>
      <c r="C61" s="197">
        <f>'[2]07'!C63</f>
        <v>0</v>
      </c>
      <c r="D61" s="197">
        <f>'[2]07'!D63</f>
        <v>0</v>
      </c>
      <c r="E61" s="197">
        <f>'[2]07'!E63</f>
        <v>0</v>
      </c>
      <c r="F61" s="15">
        <f t="shared" si="6"/>
        <v>84</v>
      </c>
      <c r="G61" s="196">
        <f>'[2]07'!H63</f>
        <v>33</v>
      </c>
      <c r="H61" s="197">
        <f>'[2]07'!I63</f>
        <v>0</v>
      </c>
      <c r="I61" s="197">
        <f>'[2]07'!J63</f>
        <v>0</v>
      </c>
      <c r="J61" s="197">
        <f>'[2]07'!K63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6">
        <f>'[2]07'!B64</f>
        <v>84</v>
      </c>
      <c r="C62" s="197">
        <f>'[2]07'!C64</f>
        <v>0</v>
      </c>
      <c r="D62" s="197">
        <f>'[2]07'!D64</f>
        <v>0</v>
      </c>
      <c r="E62" s="197">
        <f>'[2]07'!E64</f>
        <v>0</v>
      </c>
      <c r="F62" s="15">
        <f t="shared" si="6"/>
        <v>84</v>
      </c>
      <c r="G62" s="196">
        <f>'[2]07'!H64</f>
        <v>33</v>
      </c>
      <c r="H62" s="197">
        <f>'[2]07'!I64</f>
        <v>0</v>
      </c>
      <c r="I62" s="197">
        <f>'[2]07'!J64</f>
        <v>0</v>
      </c>
      <c r="J62" s="197">
        <f>'[2]07'!K64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6">
        <f>'[2]07'!B65</f>
        <v>84</v>
      </c>
      <c r="C63" s="197">
        <f>'[2]07'!C65</f>
        <v>0</v>
      </c>
      <c r="D63" s="197">
        <f>'[2]07'!D65</f>
        <v>0</v>
      </c>
      <c r="E63" s="197">
        <f>'[2]07'!E65</f>
        <v>0</v>
      </c>
      <c r="F63" s="15">
        <f t="shared" si="6"/>
        <v>84</v>
      </c>
      <c r="G63" s="196">
        <f>'[2]07'!H65</f>
        <v>33</v>
      </c>
      <c r="H63" s="197">
        <f>'[2]07'!I65</f>
        <v>0</v>
      </c>
      <c r="I63" s="197">
        <f>'[2]07'!J65</f>
        <v>0</v>
      </c>
      <c r="J63" s="197">
        <f>'[2]07'!K65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6">
        <f>'[2]07'!B66</f>
        <v>84</v>
      </c>
      <c r="C64" s="197">
        <f>'[2]07'!C66</f>
        <v>0</v>
      </c>
      <c r="D64" s="197">
        <f>'[2]07'!D66</f>
        <v>0</v>
      </c>
      <c r="E64" s="197">
        <f>'[2]07'!E66</f>
        <v>0</v>
      </c>
      <c r="F64" s="15">
        <f t="shared" si="6"/>
        <v>84</v>
      </c>
      <c r="G64" s="196">
        <f>'[2]07'!H66</f>
        <v>33</v>
      </c>
      <c r="H64" s="197">
        <f>'[2]07'!I66</f>
        <v>0</v>
      </c>
      <c r="I64" s="197">
        <f>'[2]07'!J66</f>
        <v>0</v>
      </c>
      <c r="J64" s="197">
        <f>'[2]07'!K66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6">
        <f>'[2]07'!B67</f>
        <v>84</v>
      </c>
      <c r="C65" s="197">
        <f>'[2]07'!C67</f>
        <v>0</v>
      </c>
      <c r="D65" s="197">
        <f>'[2]07'!D67</f>
        <v>0</v>
      </c>
      <c r="E65" s="197">
        <f>'[2]07'!E67</f>
        <v>0</v>
      </c>
      <c r="F65" s="15">
        <f t="shared" si="6"/>
        <v>84</v>
      </c>
      <c r="G65" s="196">
        <f>'[2]07'!H67</f>
        <v>33</v>
      </c>
      <c r="H65" s="197">
        <f>'[2]07'!I67</f>
        <v>0</v>
      </c>
      <c r="I65" s="197">
        <f>'[2]07'!J67</f>
        <v>0</v>
      </c>
      <c r="J65" s="197">
        <f>'[2]07'!K67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6">
        <f>'[2]07'!B68</f>
        <v>84</v>
      </c>
      <c r="C66" s="197">
        <f>'[2]07'!C68</f>
        <v>0</v>
      </c>
      <c r="D66" s="197">
        <f>'[2]07'!D68</f>
        <v>0</v>
      </c>
      <c r="E66" s="197">
        <f>'[2]07'!E68</f>
        <v>0</v>
      </c>
      <c r="F66" s="15">
        <f t="shared" si="6"/>
        <v>84</v>
      </c>
      <c r="G66" s="196">
        <f>'[2]07'!H68</f>
        <v>33</v>
      </c>
      <c r="H66" s="197">
        <f>'[2]07'!I68</f>
        <v>0</v>
      </c>
      <c r="I66" s="197">
        <f>'[2]07'!J68</f>
        <v>0</v>
      </c>
      <c r="J66" s="197">
        <f>'[2]07'!K68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6">
        <f>'[2]07'!B69</f>
        <v>84</v>
      </c>
      <c r="C67" s="197">
        <f>'[2]07'!C69</f>
        <v>0</v>
      </c>
      <c r="D67" s="197">
        <f>'[2]07'!D69</f>
        <v>0</v>
      </c>
      <c r="E67" s="197">
        <f>'[2]07'!E69</f>
        <v>0</v>
      </c>
      <c r="F67" s="15">
        <f t="shared" si="6"/>
        <v>84</v>
      </c>
      <c r="G67" s="196">
        <f>'[2]07'!H69</f>
        <v>33</v>
      </c>
      <c r="H67" s="197">
        <f>'[2]07'!I69</f>
        <v>0</v>
      </c>
      <c r="I67" s="197">
        <f>'[2]07'!J69</f>
        <v>0</v>
      </c>
      <c r="J67" s="197">
        <f>'[2]07'!K69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6">
        <f>'[2]07'!B70</f>
        <v>84</v>
      </c>
      <c r="C68" s="197">
        <f>'[2]07'!C70</f>
        <v>0</v>
      </c>
      <c r="D68" s="197">
        <f>'[2]07'!D70</f>
        <v>0</v>
      </c>
      <c r="E68" s="197">
        <f>'[2]07'!E70</f>
        <v>0</v>
      </c>
      <c r="F68" s="15">
        <f t="shared" si="6"/>
        <v>84</v>
      </c>
      <c r="G68" s="196">
        <f>'[2]07'!H70</f>
        <v>33</v>
      </c>
      <c r="H68" s="197">
        <f>'[2]07'!I70</f>
        <v>0</v>
      </c>
      <c r="I68" s="197">
        <f>'[2]07'!J70</f>
        <v>0</v>
      </c>
      <c r="J68" s="197">
        <f>'[2]07'!K70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6">
        <f>'[2]07'!B71</f>
        <v>84</v>
      </c>
      <c r="C69" s="197">
        <f>'[2]07'!C71</f>
        <v>0</v>
      </c>
      <c r="D69" s="197">
        <f>'[2]07'!D71</f>
        <v>0</v>
      </c>
      <c r="E69" s="197">
        <f>'[2]07'!E71</f>
        <v>0</v>
      </c>
      <c r="F69" s="15">
        <f t="shared" ref="F69:F98" si="16">SUM(B69:E69)</f>
        <v>84</v>
      </c>
      <c r="G69" s="196">
        <f>'[2]07'!H71</f>
        <v>33</v>
      </c>
      <c r="H69" s="197">
        <f>'[2]07'!I71</f>
        <v>0</v>
      </c>
      <c r="I69" s="197">
        <f>'[2]07'!J71</f>
        <v>0</v>
      </c>
      <c r="J69" s="197">
        <f>'[2]07'!K71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6">
        <f>'[2]07'!B72</f>
        <v>84</v>
      </c>
      <c r="C70" s="197">
        <f>'[2]07'!C72</f>
        <v>0</v>
      </c>
      <c r="D70" s="197">
        <f>'[2]07'!D72</f>
        <v>0</v>
      </c>
      <c r="E70" s="197">
        <f>'[2]07'!E72</f>
        <v>0</v>
      </c>
      <c r="F70" s="15">
        <f t="shared" si="16"/>
        <v>84</v>
      </c>
      <c r="G70" s="196">
        <f>'[2]07'!H72</f>
        <v>33</v>
      </c>
      <c r="H70" s="197">
        <f>'[2]07'!I72</f>
        <v>0</v>
      </c>
      <c r="I70" s="197">
        <f>'[2]07'!J72</f>
        <v>0</v>
      </c>
      <c r="J70" s="197">
        <f>'[2]07'!K72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6">
        <f>'[2]07'!B73</f>
        <v>84</v>
      </c>
      <c r="C71" s="197">
        <f>'[2]07'!C73</f>
        <v>0</v>
      </c>
      <c r="D71" s="197">
        <f>'[2]07'!D73</f>
        <v>0</v>
      </c>
      <c r="E71" s="197">
        <f>'[2]07'!E73</f>
        <v>0</v>
      </c>
      <c r="F71" s="15">
        <f t="shared" si="16"/>
        <v>84</v>
      </c>
      <c r="G71" s="196">
        <f>'[2]07'!H73</f>
        <v>33</v>
      </c>
      <c r="H71" s="197">
        <f>'[2]07'!I73</f>
        <v>0</v>
      </c>
      <c r="I71" s="197">
        <f>'[2]07'!J73</f>
        <v>0</v>
      </c>
      <c r="J71" s="197">
        <f>'[2]07'!K73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6">
        <f>'[2]07'!B74</f>
        <v>84</v>
      </c>
      <c r="C72" s="197">
        <f>'[2]07'!C74</f>
        <v>0</v>
      </c>
      <c r="D72" s="197">
        <f>'[2]07'!D74</f>
        <v>0</v>
      </c>
      <c r="E72" s="197">
        <f>'[2]07'!E74</f>
        <v>0</v>
      </c>
      <c r="F72" s="15">
        <f t="shared" si="16"/>
        <v>84</v>
      </c>
      <c r="G72" s="196">
        <f>'[2]07'!H74</f>
        <v>33</v>
      </c>
      <c r="H72" s="197">
        <f>'[2]07'!I74</f>
        <v>0</v>
      </c>
      <c r="I72" s="197">
        <f>'[2]07'!J74</f>
        <v>0</v>
      </c>
      <c r="J72" s="197">
        <f>'[2]07'!K74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6">
        <f>'[2]07'!B75</f>
        <v>84</v>
      </c>
      <c r="C73" s="197">
        <f>'[2]07'!C75</f>
        <v>0</v>
      </c>
      <c r="D73" s="197">
        <f>'[2]07'!D75</f>
        <v>0</v>
      </c>
      <c r="E73" s="197">
        <f>'[2]07'!E75</f>
        <v>0</v>
      </c>
      <c r="F73" s="15">
        <f t="shared" si="16"/>
        <v>84</v>
      </c>
      <c r="G73" s="196">
        <f>'[2]07'!H75</f>
        <v>33</v>
      </c>
      <c r="H73" s="197">
        <f>'[2]07'!I75</f>
        <v>0</v>
      </c>
      <c r="I73" s="197">
        <f>'[2]07'!J75</f>
        <v>0</v>
      </c>
      <c r="J73" s="197">
        <f>'[2]07'!K75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6">
        <f>'[2]07'!B76</f>
        <v>84</v>
      </c>
      <c r="C74" s="197">
        <f>'[2]07'!C76</f>
        <v>0</v>
      </c>
      <c r="D74" s="197">
        <f>'[2]07'!D76</f>
        <v>0</v>
      </c>
      <c r="E74" s="197">
        <f>'[2]07'!E76</f>
        <v>0</v>
      </c>
      <c r="F74" s="15">
        <f t="shared" si="16"/>
        <v>84</v>
      </c>
      <c r="G74" s="196">
        <f>'[2]07'!H76</f>
        <v>33</v>
      </c>
      <c r="H74" s="197">
        <f>'[2]07'!I76</f>
        <v>0</v>
      </c>
      <c r="I74" s="197">
        <f>'[2]07'!J76</f>
        <v>0</v>
      </c>
      <c r="J74" s="197">
        <f>'[2]07'!K76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6">
        <f>'[2]07'!B77</f>
        <v>84</v>
      </c>
      <c r="C75" s="197">
        <f>'[2]07'!C77</f>
        <v>0</v>
      </c>
      <c r="D75" s="197">
        <f>'[2]07'!D77</f>
        <v>0</v>
      </c>
      <c r="E75" s="197">
        <f>'[2]07'!E77</f>
        <v>0</v>
      </c>
      <c r="F75" s="15">
        <f t="shared" si="16"/>
        <v>84</v>
      </c>
      <c r="G75" s="196">
        <f>'[2]07'!H77</f>
        <v>33</v>
      </c>
      <c r="H75" s="197">
        <f>'[2]07'!I77</f>
        <v>0</v>
      </c>
      <c r="I75" s="197">
        <f>'[2]07'!J77</f>
        <v>0</v>
      </c>
      <c r="J75" s="197">
        <f>'[2]07'!K77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6">
        <f>'[2]07'!B78</f>
        <v>84</v>
      </c>
      <c r="C76" s="197">
        <f>'[2]07'!C78</f>
        <v>0</v>
      </c>
      <c r="D76" s="197">
        <f>'[2]07'!D78</f>
        <v>0</v>
      </c>
      <c r="E76" s="197">
        <f>'[2]07'!E78</f>
        <v>0</v>
      </c>
      <c r="F76" s="15">
        <f t="shared" si="16"/>
        <v>84</v>
      </c>
      <c r="G76" s="196">
        <f>'[2]07'!H78</f>
        <v>33</v>
      </c>
      <c r="H76" s="197">
        <f>'[2]07'!I78</f>
        <v>0</v>
      </c>
      <c r="I76" s="197">
        <f>'[2]07'!J78</f>
        <v>0</v>
      </c>
      <c r="J76" s="197">
        <f>'[2]07'!K78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6">
        <f>'[2]07'!B79</f>
        <v>84</v>
      </c>
      <c r="C77" s="197">
        <f>'[2]07'!C79</f>
        <v>0</v>
      </c>
      <c r="D77" s="197">
        <f>'[2]07'!D79</f>
        <v>0</v>
      </c>
      <c r="E77" s="197">
        <f>'[2]07'!E79</f>
        <v>0</v>
      </c>
      <c r="F77" s="15">
        <f t="shared" si="16"/>
        <v>84</v>
      </c>
      <c r="G77" s="196">
        <f>'[2]07'!H79</f>
        <v>33</v>
      </c>
      <c r="H77" s="197">
        <f>'[2]07'!I79</f>
        <v>0</v>
      </c>
      <c r="I77" s="197">
        <f>'[2]07'!J79</f>
        <v>0</v>
      </c>
      <c r="J77" s="197">
        <f>'[2]07'!K79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6">
        <f>'[2]07'!B80</f>
        <v>84</v>
      </c>
      <c r="C78" s="197">
        <f>'[2]07'!C80</f>
        <v>0</v>
      </c>
      <c r="D78" s="197">
        <f>'[2]07'!D80</f>
        <v>0</v>
      </c>
      <c r="E78" s="197">
        <f>'[2]07'!E80</f>
        <v>0</v>
      </c>
      <c r="F78" s="15">
        <f t="shared" si="16"/>
        <v>84</v>
      </c>
      <c r="G78" s="196">
        <f>'[2]07'!H80</f>
        <v>34</v>
      </c>
      <c r="H78" s="197">
        <f>'[2]07'!I80</f>
        <v>0</v>
      </c>
      <c r="I78" s="197">
        <f>'[2]07'!J80</f>
        <v>0</v>
      </c>
      <c r="J78" s="197">
        <f>'[2]07'!K80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6">
        <f>'[2]07'!B81</f>
        <v>84</v>
      </c>
      <c r="C79" s="197">
        <f>'[2]07'!C81</f>
        <v>0</v>
      </c>
      <c r="D79" s="197">
        <f>'[2]07'!D81</f>
        <v>0</v>
      </c>
      <c r="E79" s="197">
        <f>'[2]07'!E81</f>
        <v>0</v>
      </c>
      <c r="F79" s="15">
        <f t="shared" si="16"/>
        <v>84</v>
      </c>
      <c r="G79" s="196">
        <f>'[2]07'!H81</f>
        <v>33.47</v>
      </c>
      <c r="H79" s="197">
        <f>'[2]07'!I81</f>
        <v>0</v>
      </c>
      <c r="I79" s="197">
        <f>'[2]07'!J81</f>
        <v>0</v>
      </c>
      <c r="J79" s="197">
        <f>'[2]07'!K81</f>
        <v>0</v>
      </c>
      <c r="K79" s="15">
        <f t="shared" si="13"/>
        <v>33.47</v>
      </c>
      <c r="L79" s="18">
        <f>frq!C79</f>
        <v>1</v>
      </c>
      <c r="M79" s="167">
        <f t="shared" si="14"/>
        <v>33.07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33.07</v>
      </c>
      <c r="R79" s="18">
        <v>0.4</v>
      </c>
    </row>
    <row r="80" spans="1:18">
      <c r="A80" s="8" t="s">
        <v>122</v>
      </c>
      <c r="B80" s="196">
        <f>'[2]07'!B82</f>
        <v>84</v>
      </c>
      <c r="C80" s="197">
        <f>'[2]07'!C82</f>
        <v>0</v>
      </c>
      <c r="D80" s="197">
        <f>'[2]07'!D82</f>
        <v>0</v>
      </c>
      <c r="E80" s="197">
        <f>'[2]07'!E82</f>
        <v>0</v>
      </c>
      <c r="F80" s="15">
        <f t="shared" si="16"/>
        <v>84</v>
      </c>
      <c r="G80" s="196">
        <f>'[2]07'!H82</f>
        <v>34</v>
      </c>
      <c r="H80" s="197">
        <f>'[2]07'!I82</f>
        <v>0</v>
      </c>
      <c r="I80" s="197">
        <f>'[2]07'!J82</f>
        <v>0</v>
      </c>
      <c r="J80" s="197">
        <f>'[2]07'!K82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6">
        <f>'[2]07'!B83</f>
        <v>84</v>
      </c>
      <c r="C81" s="197">
        <f>'[2]07'!C83</f>
        <v>0</v>
      </c>
      <c r="D81" s="197">
        <f>'[2]07'!D83</f>
        <v>0</v>
      </c>
      <c r="E81" s="197">
        <f>'[2]07'!E83</f>
        <v>0</v>
      </c>
      <c r="F81" s="15">
        <f t="shared" si="16"/>
        <v>84</v>
      </c>
      <c r="G81" s="196">
        <f>'[2]07'!H83</f>
        <v>34</v>
      </c>
      <c r="H81" s="197">
        <f>'[2]07'!I83</f>
        <v>0</v>
      </c>
      <c r="I81" s="197">
        <f>'[2]07'!J83</f>
        <v>0</v>
      </c>
      <c r="J81" s="197">
        <f>'[2]07'!K83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6">
        <f>'[2]07'!B84</f>
        <v>84</v>
      </c>
      <c r="C82" s="197">
        <f>'[2]07'!C84</f>
        <v>0</v>
      </c>
      <c r="D82" s="197">
        <f>'[2]07'!D84</f>
        <v>0</v>
      </c>
      <c r="E82" s="197">
        <f>'[2]07'!E84</f>
        <v>0</v>
      </c>
      <c r="F82" s="15">
        <f t="shared" si="16"/>
        <v>84</v>
      </c>
      <c r="G82" s="196">
        <f>'[2]07'!H84</f>
        <v>34</v>
      </c>
      <c r="H82" s="197">
        <f>'[2]07'!I84</f>
        <v>0</v>
      </c>
      <c r="I82" s="197">
        <f>'[2]07'!J84</f>
        <v>0</v>
      </c>
      <c r="J82" s="197">
        <f>'[2]07'!K84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6">
        <f>'[2]07'!B85</f>
        <v>56</v>
      </c>
      <c r="C83" s="197">
        <f>'[2]07'!C85</f>
        <v>0</v>
      </c>
      <c r="D83" s="197">
        <f>'[2]07'!D85</f>
        <v>0</v>
      </c>
      <c r="E83" s="197">
        <f>'[2]07'!E85</f>
        <v>0</v>
      </c>
      <c r="F83" s="15">
        <f t="shared" si="16"/>
        <v>56</v>
      </c>
      <c r="G83" s="196">
        <f>'[2]07'!H85</f>
        <v>34</v>
      </c>
      <c r="H83" s="197">
        <f>'[2]07'!I85</f>
        <v>0</v>
      </c>
      <c r="I83" s="197">
        <f>'[2]07'!J85</f>
        <v>0</v>
      </c>
      <c r="J83" s="197">
        <f>'[2]07'!K85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6">
        <f>'[2]07'!B86</f>
        <v>56</v>
      </c>
      <c r="C84" s="197">
        <f>'[2]07'!C86</f>
        <v>28</v>
      </c>
      <c r="D84" s="197">
        <f>'[2]07'!D86</f>
        <v>0</v>
      </c>
      <c r="E84" s="197">
        <f>'[2]07'!E86</f>
        <v>0</v>
      </c>
      <c r="F84" s="15">
        <f t="shared" si="16"/>
        <v>84</v>
      </c>
      <c r="G84" s="196">
        <f>'[2]07'!H86</f>
        <v>34</v>
      </c>
      <c r="H84" s="197">
        <f>'[2]07'!I86</f>
        <v>28</v>
      </c>
      <c r="I84" s="197">
        <f>'[2]07'!J86</f>
        <v>0</v>
      </c>
      <c r="J84" s="197">
        <f>'[2]07'!K86</f>
        <v>0</v>
      </c>
      <c r="K84" s="15">
        <f t="shared" si="13"/>
        <v>62</v>
      </c>
      <c r="L84" s="18">
        <f>frq!C84</f>
        <v>1</v>
      </c>
      <c r="M84" s="167">
        <f t="shared" si="14"/>
        <v>33.6</v>
      </c>
      <c r="N84" s="16">
        <f t="shared" si="10"/>
        <v>28</v>
      </c>
      <c r="O84" s="16">
        <f t="shared" si="11"/>
        <v>0</v>
      </c>
      <c r="P84" s="16">
        <f t="shared" si="12"/>
        <v>0</v>
      </c>
      <c r="Q84" s="17">
        <f t="shared" si="15"/>
        <v>61.6</v>
      </c>
      <c r="R84" s="18">
        <v>0.4</v>
      </c>
    </row>
    <row r="85" spans="1:18">
      <c r="A85" s="8" t="s">
        <v>127</v>
      </c>
      <c r="B85" s="196">
        <f>'[2]07'!B87</f>
        <v>56</v>
      </c>
      <c r="C85" s="197">
        <f>'[2]07'!C87</f>
        <v>28</v>
      </c>
      <c r="D85" s="197">
        <f>'[2]07'!D87</f>
        <v>0</v>
      </c>
      <c r="E85" s="197">
        <f>'[2]07'!E87</f>
        <v>0</v>
      </c>
      <c r="F85" s="15">
        <f t="shared" si="16"/>
        <v>84</v>
      </c>
      <c r="G85" s="196">
        <f>'[2]07'!H87</f>
        <v>34</v>
      </c>
      <c r="H85" s="197">
        <f>'[2]07'!I87</f>
        <v>28</v>
      </c>
      <c r="I85" s="197">
        <f>'[2]07'!J87</f>
        <v>0</v>
      </c>
      <c r="J85" s="197">
        <f>'[2]07'!K87</f>
        <v>0</v>
      </c>
      <c r="K85" s="15">
        <f t="shared" si="13"/>
        <v>62</v>
      </c>
      <c r="L85" s="18">
        <f>frq!C85</f>
        <v>1</v>
      </c>
      <c r="M85" s="167">
        <f t="shared" si="14"/>
        <v>33.6</v>
      </c>
      <c r="N85" s="16">
        <f t="shared" si="10"/>
        <v>28</v>
      </c>
      <c r="O85" s="16">
        <f t="shared" si="11"/>
        <v>0</v>
      </c>
      <c r="P85" s="16">
        <f t="shared" si="12"/>
        <v>0</v>
      </c>
      <c r="Q85" s="17">
        <f t="shared" si="15"/>
        <v>61.6</v>
      </c>
      <c r="R85" s="18">
        <v>0.4</v>
      </c>
    </row>
    <row r="86" spans="1:18">
      <c r="A86" s="8" t="s">
        <v>128</v>
      </c>
      <c r="B86" s="196">
        <f>'[2]07'!B88</f>
        <v>56</v>
      </c>
      <c r="C86" s="197">
        <f>'[2]07'!C88</f>
        <v>24</v>
      </c>
      <c r="D86" s="197">
        <f>'[2]07'!D88</f>
        <v>0</v>
      </c>
      <c r="E86" s="197">
        <f>'[2]07'!E88</f>
        <v>0</v>
      </c>
      <c r="F86" s="15">
        <f t="shared" si="16"/>
        <v>80</v>
      </c>
      <c r="G86" s="196">
        <f>'[2]07'!H88</f>
        <v>34</v>
      </c>
      <c r="H86" s="197">
        <f>'[2]07'!I88</f>
        <v>24</v>
      </c>
      <c r="I86" s="197">
        <f>'[2]07'!J88</f>
        <v>0</v>
      </c>
      <c r="J86" s="197">
        <f>'[2]07'!K88</f>
        <v>0</v>
      </c>
      <c r="K86" s="15">
        <f t="shared" si="13"/>
        <v>58</v>
      </c>
      <c r="L86" s="18">
        <f>frq!C86</f>
        <v>1</v>
      </c>
      <c r="M86" s="167">
        <f t="shared" si="14"/>
        <v>33.6</v>
      </c>
      <c r="N86" s="16">
        <f t="shared" si="10"/>
        <v>24</v>
      </c>
      <c r="O86" s="16">
        <f t="shared" si="11"/>
        <v>0</v>
      </c>
      <c r="P86" s="16">
        <f t="shared" si="12"/>
        <v>0</v>
      </c>
      <c r="Q86" s="17">
        <f t="shared" si="15"/>
        <v>57.6</v>
      </c>
      <c r="R86" s="18">
        <v>0.4</v>
      </c>
    </row>
    <row r="87" spans="1:18">
      <c r="A87" s="8" t="s">
        <v>129</v>
      </c>
      <c r="B87" s="196">
        <f>'[2]07'!B89</f>
        <v>56</v>
      </c>
      <c r="C87" s="197">
        <f>'[2]07'!C89</f>
        <v>24</v>
      </c>
      <c r="D87" s="197">
        <f>'[2]07'!D89</f>
        <v>0</v>
      </c>
      <c r="E87" s="197">
        <f>'[2]07'!E89</f>
        <v>0</v>
      </c>
      <c r="F87" s="15">
        <f t="shared" si="16"/>
        <v>80</v>
      </c>
      <c r="G87" s="196">
        <f>'[2]07'!H89</f>
        <v>35</v>
      </c>
      <c r="H87" s="197">
        <f>'[2]07'!I89</f>
        <v>24</v>
      </c>
      <c r="I87" s="197">
        <f>'[2]07'!J89</f>
        <v>0</v>
      </c>
      <c r="J87" s="197">
        <f>'[2]07'!K89</f>
        <v>0</v>
      </c>
      <c r="K87" s="15">
        <f t="shared" si="13"/>
        <v>59</v>
      </c>
      <c r="L87" s="18">
        <f>frq!C87</f>
        <v>1</v>
      </c>
      <c r="M87" s="167">
        <f t="shared" si="14"/>
        <v>34.6</v>
      </c>
      <c r="N87" s="16">
        <f t="shared" si="10"/>
        <v>24</v>
      </c>
      <c r="O87" s="16">
        <f t="shared" si="11"/>
        <v>0</v>
      </c>
      <c r="P87" s="16">
        <f t="shared" si="12"/>
        <v>0</v>
      </c>
      <c r="Q87" s="17">
        <f t="shared" si="15"/>
        <v>58.6</v>
      </c>
      <c r="R87" s="18">
        <v>0.4</v>
      </c>
    </row>
    <row r="88" spans="1:18">
      <c r="A88" s="8" t="s">
        <v>130</v>
      </c>
      <c r="B88" s="196">
        <f>'[2]07'!B90</f>
        <v>60</v>
      </c>
      <c r="C88" s="197">
        <f>'[2]07'!C90</f>
        <v>24</v>
      </c>
      <c r="D88" s="197">
        <f>'[2]07'!D90</f>
        <v>0</v>
      </c>
      <c r="E88" s="197">
        <f>'[2]07'!E90</f>
        <v>0</v>
      </c>
      <c r="F88" s="15">
        <f t="shared" si="16"/>
        <v>84</v>
      </c>
      <c r="G88" s="196">
        <f>'[2]07'!H90</f>
        <v>35</v>
      </c>
      <c r="H88" s="197">
        <f>'[2]07'!I90</f>
        <v>24</v>
      </c>
      <c r="I88" s="197">
        <f>'[2]07'!J90</f>
        <v>0</v>
      </c>
      <c r="J88" s="197">
        <f>'[2]07'!K90</f>
        <v>0</v>
      </c>
      <c r="K88" s="15">
        <f t="shared" si="13"/>
        <v>59</v>
      </c>
      <c r="L88" s="18">
        <f>frq!C88</f>
        <v>1</v>
      </c>
      <c r="M88" s="167">
        <f t="shared" si="14"/>
        <v>34.6</v>
      </c>
      <c r="N88" s="16">
        <f t="shared" si="10"/>
        <v>24</v>
      </c>
      <c r="O88" s="16">
        <f t="shared" si="11"/>
        <v>0</v>
      </c>
      <c r="P88" s="16">
        <f t="shared" si="12"/>
        <v>0</v>
      </c>
      <c r="Q88" s="17">
        <f t="shared" si="15"/>
        <v>58.6</v>
      </c>
      <c r="R88" s="18">
        <v>0.4</v>
      </c>
    </row>
    <row r="89" spans="1:18">
      <c r="A89" s="8" t="s">
        <v>131</v>
      </c>
      <c r="B89" s="196">
        <f>'[2]07'!B91</f>
        <v>60</v>
      </c>
      <c r="C89" s="197">
        <f>'[2]07'!C91</f>
        <v>24</v>
      </c>
      <c r="D89" s="197">
        <f>'[2]07'!D91</f>
        <v>0</v>
      </c>
      <c r="E89" s="197">
        <f>'[2]07'!E91</f>
        <v>0</v>
      </c>
      <c r="F89" s="15">
        <f t="shared" si="16"/>
        <v>84</v>
      </c>
      <c r="G89" s="196">
        <f>'[2]07'!H91</f>
        <v>35</v>
      </c>
      <c r="H89" s="197">
        <f>'[2]07'!I91</f>
        <v>24</v>
      </c>
      <c r="I89" s="197">
        <f>'[2]07'!J91</f>
        <v>0</v>
      </c>
      <c r="J89" s="197">
        <f>'[2]07'!K91</f>
        <v>0</v>
      </c>
      <c r="K89" s="15">
        <f t="shared" si="13"/>
        <v>59</v>
      </c>
      <c r="L89" s="18">
        <f>frq!C89</f>
        <v>1</v>
      </c>
      <c r="M89" s="167">
        <f t="shared" si="14"/>
        <v>34.6</v>
      </c>
      <c r="N89" s="16">
        <f t="shared" si="10"/>
        <v>24</v>
      </c>
      <c r="O89" s="16">
        <f t="shared" si="11"/>
        <v>0</v>
      </c>
      <c r="P89" s="16">
        <f t="shared" si="12"/>
        <v>0</v>
      </c>
      <c r="Q89" s="17">
        <f t="shared" si="15"/>
        <v>58.6</v>
      </c>
      <c r="R89" s="18">
        <v>0.4</v>
      </c>
    </row>
    <row r="90" spans="1:18">
      <c r="A90" s="8" t="s">
        <v>132</v>
      </c>
      <c r="B90" s="196">
        <f>'[2]07'!B92</f>
        <v>60</v>
      </c>
      <c r="C90" s="197">
        <f>'[2]07'!C92</f>
        <v>24</v>
      </c>
      <c r="D90" s="197">
        <f>'[2]07'!D92</f>
        <v>0</v>
      </c>
      <c r="E90" s="197">
        <f>'[2]07'!E92</f>
        <v>0</v>
      </c>
      <c r="F90" s="15">
        <f t="shared" si="16"/>
        <v>84</v>
      </c>
      <c r="G90" s="196">
        <f>'[2]07'!H92</f>
        <v>35</v>
      </c>
      <c r="H90" s="197">
        <f>'[2]07'!I92</f>
        <v>24</v>
      </c>
      <c r="I90" s="197">
        <f>'[2]07'!J92</f>
        <v>0</v>
      </c>
      <c r="J90" s="197">
        <f>'[2]07'!K92</f>
        <v>0</v>
      </c>
      <c r="K90" s="15">
        <f t="shared" si="13"/>
        <v>59</v>
      </c>
      <c r="L90" s="18">
        <f>frq!C90</f>
        <v>1</v>
      </c>
      <c r="M90" s="167">
        <f t="shared" si="14"/>
        <v>34.6</v>
      </c>
      <c r="N90" s="16">
        <f t="shared" si="10"/>
        <v>24</v>
      </c>
      <c r="O90" s="16">
        <f t="shared" si="11"/>
        <v>0</v>
      </c>
      <c r="P90" s="16">
        <f t="shared" si="12"/>
        <v>0</v>
      </c>
      <c r="Q90" s="17">
        <f t="shared" si="15"/>
        <v>58.6</v>
      </c>
      <c r="R90" s="18">
        <v>0.4</v>
      </c>
    </row>
    <row r="91" spans="1:18">
      <c r="A91" s="8" t="s">
        <v>133</v>
      </c>
      <c r="B91" s="196">
        <f>'[2]07'!B93</f>
        <v>60</v>
      </c>
      <c r="C91" s="197">
        <f>'[2]07'!C93</f>
        <v>24</v>
      </c>
      <c r="D91" s="197">
        <f>'[2]07'!D93</f>
        <v>0</v>
      </c>
      <c r="E91" s="197">
        <f>'[2]07'!E93</f>
        <v>0</v>
      </c>
      <c r="F91" s="15">
        <f t="shared" si="16"/>
        <v>84</v>
      </c>
      <c r="G91" s="196">
        <f>'[2]07'!H93</f>
        <v>35</v>
      </c>
      <c r="H91" s="197">
        <f>'[2]07'!I93</f>
        <v>24</v>
      </c>
      <c r="I91" s="197">
        <f>'[2]07'!J93</f>
        <v>0</v>
      </c>
      <c r="J91" s="197">
        <f>'[2]07'!K93</f>
        <v>0</v>
      </c>
      <c r="K91" s="15">
        <f t="shared" si="13"/>
        <v>59</v>
      </c>
      <c r="L91" s="18">
        <f>frq!C91</f>
        <v>1</v>
      </c>
      <c r="M91" s="167">
        <f t="shared" si="14"/>
        <v>34.6</v>
      </c>
      <c r="N91" s="16">
        <f t="shared" si="10"/>
        <v>24</v>
      </c>
      <c r="O91" s="16">
        <f t="shared" si="11"/>
        <v>0</v>
      </c>
      <c r="P91" s="16">
        <f t="shared" si="12"/>
        <v>0</v>
      </c>
      <c r="Q91" s="17">
        <f t="shared" si="15"/>
        <v>58.6</v>
      </c>
      <c r="R91" s="18">
        <v>0.4</v>
      </c>
    </row>
    <row r="92" spans="1:18">
      <c r="A92" s="8" t="s">
        <v>134</v>
      </c>
      <c r="B92" s="196">
        <f>'[2]07'!B94</f>
        <v>60</v>
      </c>
      <c r="C92" s="197">
        <f>'[2]07'!C94</f>
        <v>24</v>
      </c>
      <c r="D92" s="197">
        <f>'[2]07'!D94</f>
        <v>0</v>
      </c>
      <c r="E92" s="197">
        <f>'[2]07'!E94</f>
        <v>0</v>
      </c>
      <c r="F92" s="15">
        <f t="shared" si="16"/>
        <v>84</v>
      </c>
      <c r="G92" s="196">
        <f>'[2]07'!H94</f>
        <v>35</v>
      </c>
      <c r="H92" s="197">
        <f>'[2]07'!I94</f>
        <v>24</v>
      </c>
      <c r="I92" s="197">
        <f>'[2]07'!J94</f>
        <v>0</v>
      </c>
      <c r="J92" s="197">
        <f>'[2]07'!K94</f>
        <v>0</v>
      </c>
      <c r="K92" s="15">
        <f t="shared" si="13"/>
        <v>59</v>
      </c>
      <c r="L92" s="18">
        <f>frq!C92</f>
        <v>1</v>
      </c>
      <c r="M92" s="167">
        <f t="shared" si="14"/>
        <v>34.6</v>
      </c>
      <c r="N92" s="16">
        <f t="shared" si="10"/>
        <v>24</v>
      </c>
      <c r="O92" s="16">
        <f t="shared" si="11"/>
        <v>0</v>
      </c>
      <c r="P92" s="16">
        <f t="shared" si="12"/>
        <v>0</v>
      </c>
      <c r="Q92" s="17">
        <f t="shared" si="15"/>
        <v>58.6</v>
      </c>
      <c r="R92" s="18">
        <v>0.4</v>
      </c>
    </row>
    <row r="93" spans="1:18">
      <c r="A93" s="8" t="s">
        <v>135</v>
      </c>
      <c r="B93" s="196">
        <f>'[2]07'!B95</f>
        <v>60</v>
      </c>
      <c r="C93" s="197">
        <f>'[2]07'!C95</f>
        <v>24</v>
      </c>
      <c r="D93" s="197">
        <f>'[2]07'!D95</f>
        <v>0</v>
      </c>
      <c r="E93" s="197">
        <f>'[2]07'!E95</f>
        <v>0</v>
      </c>
      <c r="F93" s="15">
        <f t="shared" si="16"/>
        <v>84</v>
      </c>
      <c r="G93" s="196">
        <f>'[2]07'!H95</f>
        <v>35</v>
      </c>
      <c r="H93" s="197">
        <f>'[2]07'!I95</f>
        <v>24</v>
      </c>
      <c r="I93" s="197">
        <f>'[2]07'!J95</f>
        <v>0</v>
      </c>
      <c r="J93" s="197">
        <f>'[2]07'!K95</f>
        <v>0</v>
      </c>
      <c r="K93" s="15">
        <f t="shared" si="13"/>
        <v>59</v>
      </c>
      <c r="L93" s="18">
        <f>frq!C93</f>
        <v>1</v>
      </c>
      <c r="M93" s="167">
        <f t="shared" si="14"/>
        <v>34.6</v>
      </c>
      <c r="N93" s="16">
        <f t="shared" si="10"/>
        <v>24</v>
      </c>
      <c r="O93" s="16">
        <f t="shared" si="11"/>
        <v>0</v>
      </c>
      <c r="P93" s="16">
        <f t="shared" si="12"/>
        <v>0</v>
      </c>
      <c r="Q93" s="17">
        <f t="shared" si="15"/>
        <v>58.6</v>
      </c>
      <c r="R93" s="18">
        <v>0.4</v>
      </c>
    </row>
    <row r="94" spans="1:18">
      <c r="A94" s="8" t="s">
        <v>136</v>
      </c>
      <c r="B94" s="196">
        <f>'[2]07'!B96</f>
        <v>60</v>
      </c>
      <c r="C94" s="197">
        <f>'[2]07'!C96</f>
        <v>24</v>
      </c>
      <c r="D94" s="197">
        <f>'[2]07'!D96</f>
        <v>0</v>
      </c>
      <c r="E94" s="197">
        <f>'[2]07'!E96</f>
        <v>0</v>
      </c>
      <c r="F94" s="15">
        <f t="shared" si="16"/>
        <v>84</v>
      </c>
      <c r="G94" s="196">
        <f>'[2]07'!H96</f>
        <v>35</v>
      </c>
      <c r="H94" s="197">
        <f>'[2]07'!I96</f>
        <v>24</v>
      </c>
      <c r="I94" s="197">
        <f>'[2]07'!J96</f>
        <v>0</v>
      </c>
      <c r="J94" s="197">
        <f>'[2]07'!K96</f>
        <v>0</v>
      </c>
      <c r="K94" s="15">
        <f t="shared" si="13"/>
        <v>59</v>
      </c>
      <c r="L94" s="18">
        <f>frq!C94</f>
        <v>1</v>
      </c>
      <c r="M94" s="167">
        <f t="shared" si="14"/>
        <v>34.6</v>
      </c>
      <c r="N94" s="16">
        <f t="shared" si="10"/>
        <v>24</v>
      </c>
      <c r="O94" s="16">
        <f t="shared" si="11"/>
        <v>0</v>
      </c>
      <c r="P94" s="16">
        <f t="shared" si="12"/>
        <v>0</v>
      </c>
      <c r="Q94" s="17">
        <f t="shared" si="15"/>
        <v>58.6</v>
      </c>
      <c r="R94" s="18">
        <v>0.4</v>
      </c>
    </row>
    <row r="95" spans="1:18">
      <c r="A95" s="8" t="s">
        <v>137</v>
      </c>
      <c r="B95" s="196">
        <f>'[2]07'!B97</f>
        <v>60</v>
      </c>
      <c r="C95" s="197">
        <f>'[2]07'!C97</f>
        <v>24</v>
      </c>
      <c r="D95" s="197">
        <f>'[2]07'!D97</f>
        <v>0</v>
      </c>
      <c r="E95" s="197">
        <f>'[2]07'!E97</f>
        <v>0</v>
      </c>
      <c r="F95" s="15">
        <f t="shared" si="16"/>
        <v>84</v>
      </c>
      <c r="G95" s="196">
        <f>'[2]07'!H97</f>
        <v>36</v>
      </c>
      <c r="H95" s="197">
        <f>'[2]07'!I97</f>
        <v>24</v>
      </c>
      <c r="I95" s="197">
        <f>'[2]07'!J97</f>
        <v>0</v>
      </c>
      <c r="J95" s="197">
        <f>'[2]07'!K97</f>
        <v>0</v>
      </c>
      <c r="K95" s="15">
        <f t="shared" si="13"/>
        <v>60</v>
      </c>
      <c r="L95" s="18">
        <f>frq!C95</f>
        <v>1</v>
      </c>
      <c r="M95" s="167">
        <f t="shared" si="14"/>
        <v>35.6</v>
      </c>
      <c r="N95" s="16">
        <f t="shared" si="10"/>
        <v>24</v>
      </c>
      <c r="O95" s="16">
        <f t="shared" si="11"/>
        <v>0</v>
      </c>
      <c r="P95" s="16">
        <f t="shared" si="12"/>
        <v>0</v>
      </c>
      <c r="Q95" s="17">
        <f t="shared" si="15"/>
        <v>59.6</v>
      </c>
      <c r="R95" s="18">
        <v>0.4</v>
      </c>
    </row>
    <row r="96" spans="1:18">
      <c r="A96" s="8" t="s">
        <v>138</v>
      </c>
      <c r="B96" s="196">
        <f>'[2]07'!B98</f>
        <v>60</v>
      </c>
      <c r="C96" s="197">
        <f>'[2]07'!C98</f>
        <v>24</v>
      </c>
      <c r="D96" s="197">
        <f>'[2]07'!D98</f>
        <v>0</v>
      </c>
      <c r="E96" s="197">
        <f>'[2]07'!E98</f>
        <v>0</v>
      </c>
      <c r="F96" s="15">
        <f t="shared" si="16"/>
        <v>84</v>
      </c>
      <c r="G96" s="196">
        <f>'[2]07'!H98</f>
        <v>36</v>
      </c>
      <c r="H96" s="197">
        <f>'[2]07'!I98</f>
        <v>24</v>
      </c>
      <c r="I96" s="197">
        <f>'[2]07'!J98</f>
        <v>0</v>
      </c>
      <c r="J96" s="197">
        <f>'[2]07'!K98</f>
        <v>0</v>
      </c>
      <c r="K96" s="15">
        <f t="shared" si="13"/>
        <v>60</v>
      </c>
      <c r="L96" s="18">
        <f>frq!C96</f>
        <v>1</v>
      </c>
      <c r="M96" s="167">
        <f t="shared" si="14"/>
        <v>35.6</v>
      </c>
      <c r="N96" s="16">
        <f t="shared" si="10"/>
        <v>24</v>
      </c>
      <c r="O96" s="16">
        <f t="shared" si="11"/>
        <v>0</v>
      </c>
      <c r="P96" s="16">
        <f t="shared" si="12"/>
        <v>0</v>
      </c>
      <c r="Q96" s="17">
        <f t="shared" si="15"/>
        <v>59.6</v>
      </c>
      <c r="R96" s="18">
        <v>0.4</v>
      </c>
    </row>
    <row r="97" spans="1:18">
      <c r="A97" s="8" t="s">
        <v>139</v>
      </c>
      <c r="B97" s="196">
        <f>'[2]07'!B99</f>
        <v>60</v>
      </c>
      <c r="C97" s="197">
        <f>'[2]07'!C99</f>
        <v>24</v>
      </c>
      <c r="D97" s="197">
        <f>'[2]07'!D99</f>
        <v>0</v>
      </c>
      <c r="E97" s="197">
        <f>'[2]07'!E99</f>
        <v>0</v>
      </c>
      <c r="F97" s="15">
        <f t="shared" si="16"/>
        <v>84</v>
      </c>
      <c r="G97" s="196">
        <f>'[2]07'!H99</f>
        <v>36</v>
      </c>
      <c r="H97" s="197">
        <f>'[2]07'!I99</f>
        <v>24</v>
      </c>
      <c r="I97" s="197">
        <f>'[2]07'!J99</f>
        <v>0</v>
      </c>
      <c r="J97" s="197">
        <f>'[2]07'!K99</f>
        <v>0</v>
      </c>
      <c r="K97" s="15">
        <f t="shared" si="13"/>
        <v>60</v>
      </c>
      <c r="L97" s="18">
        <f>frq!C97</f>
        <v>1</v>
      </c>
      <c r="M97" s="167">
        <f t="shared" si="14"/>
        <v>35.6</v>
      </c>
      <c r="N97" s="16">
        <f t="shared" si="10"/>
        <v>24</v>
      </c>
      <c r="O97" s="16">
        <f t="shared" si="11"/>
        <v>0</v>
      </c>
      <c r="P97" s="16">
        <f t="shared" si="12"/>
        <v>0</v>
      </c>
      <c r="Q97" s="17">
        <f t="shared" si="15"/>
        <v>59.6</v>
      </c>
      <c r="R97" s="18">
        <v>0.4</v>
      </c>
    </row>
    <row r="98" spans="1:18" ht="15.75" thickBot="1">
      <c r="A98" s="8" t="s">
        <v>140</v>
      </c>
      <c r="B98" s="196">
        <f>'[2]07'!B100</f>
        <v>60</v>
      </c>
      <c r="C98" s="197">
        <f>'[2]07'!C100</f>
        <v>24</v>
      </c>
      <c r="D98" s="197">
        <f>'[2]07'!D100</f>
        <v>0</v>
      </c>
      <c r="E98" s="197">
        <f>'[2]07'!E100</f>
        <v>0</v>
      </c>
      <c r="F98" s="15">
        <f t="shared" si="16"/>
        <v>84</v>
      </c>
      <c r="G98" s="196">
        <f>'[2]07'!H100</f>
        <v>36</v>
      </c>
      <c r="H98" s="197">
        <f>'[2]07'!I100</f>
        <v>24</v>
      </c>
      <c r="I98" s="197">
        <f>'[2]07'!J100</f>
        <v>0</v>
      </c>
      <c r="J98" s="197">
        <f>'[2]07'!K100</f>
        <v>0</v>
      </c>
      <c r="K98" s="15">
        <f t="shared" si="13"/>
        <v>60</v>
      </c>
      <c r="L98" s="18">
        <f>frq!C98</f>
        <v>1</v>
      </c>
      <c r="M98" s="167">
        <f t="shared" si="14"/>
        <v>35.6</v>
      </c>
      <c r="N98" s="16">
        <f t="shared" si="10"/>
        <v>24</v>
      </c>
      <c r="O98" s="16">
        <f t="shared" si="11"/>
        <v>0</v>
      </c>
      <c r="P98" s="16">
        <f t="shared" si="12"/>
        <v>0</v>
      </c>
      <c r="Q98" s="17">
        <f t="shared" si="15"/>
        <v>59.6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1.915</v>
      </c>
      <c r="C99" s="171">
        <f t="shared" si="17"/>
        <v>9.1999999999999998E-2</v>
      </c>
      <c r="D99" s="171">
        <f t="shared" si="17"/>
        <v>0</v>
      </c>
      <c r="E99" s="171">
        <f t="shared" si="17"/>
        <v>0</v>
      </c>
      <c r="F99" s="171">
        <f t="shared" si="17"/>
        <v>2.0070000000000001</v>
      </c>
      <c r="G99" s="171">
        <f t="shared" si="17"/>
        <v>0.844885</v>
      </c>
      <c r="H99" s="171">
        <f t="shared" si="17"/>
        <v>9.1999999999999998E-2</v>
      </c>
      <c r="I99" s="171">
        <f t="shared" si="17"/>
        <v>0</v>
      </c>
      <c r="J99" s="171">
        <f t="shared" si="17"/>
        <v>0</v>
      </c>
      <c r="K99" s="171">
        <f t="shared" si="17"/>
        <v>0.93688499999999997</v>
      </c>
      <c r="L99" s="171">
        <f t="shared" si="17"/>
        <v>2.4E-2</v>
      </c>
      <c r="M99" s="171">
        <f t="shared" si="17"/>
        <v>0.8325849999999998</v>
      </c>
      <c r="N99" s="171">
        <f t="shared" si="17"/>
        <v>9.1999999999999998E-2</v>
      </c>
      <c r="O99" s="171">
        <f t="shared" si="17"/>
        <v>0</v>
      </c>
      <c r="P99" s="171">
        <f t="shared" si="17"/>
        <v>0</v>
      </c>
      <c r="Q99" s="171">
        <f t="shared" si="17"/>
        <v>0.92458499999999977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44658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980</v>
      </c>
      <c r="G3" s="16">
        <f>'[3]07'!G5</f>
        <v>0</v>
      </c>
      <c r="H3" s="17">
        <f>SUM(B3:G3)</f>
        <v>1300</v>
      </c>
      <c r="I3" s="15">
        <f>'[3]07'!J5</f>
        <v>315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315</v>
      </c>
      <c r="P3" s="18">
        <f>frq!C3</f>
        <v>1</v>
      </c>
      <c r="Q3" s="15">
        <f t="shared" ref="Q3:V18" si="0">IF($P3=1,I3,IF(AND($P3=0.985,I3&gt;0.985*B3),B3*0.985,IF(AND($P3=0.965,I3&gt;0.965*B3),0.965*B3,I3)))</f>
        <v>315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315</v>
      </c>
      <c r="X3" s="8">
        <f>AW3</f>
        <v>31.5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</v>
      </c>
      <c r="AE3" s="8">
        <f>BD3</f>
        <v>31.5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31.5</v>
      </c>
      <c r="AL3" s="8">
        <f t="shared" ref="AL3:AQ18" si="3">Q3-X3-AE3</f>
        <v>252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252</v>
      </c>
      <c r="AT3" s="8">
        <v>31</v>
      </c>
      <c r="AU3" s="8">
        <v>31</v>
      </c>
      <c r="AW3" s="199">
        <v>31.5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31.5</v>
      </c>
      <c r="BD3" s="199">
        <v>31.5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31.5</v>
      </c>
      <c r="BL3" s="8">
        <f>AT3</f>
        <v>31</v>
      </c>
      <c r="BM3" s="8">
        <f>AU3</f>
        <v>31</v>
      </c>
      <c r="BN3" s="8">
        <f>BC3</f>
        <v>31.5</v>
      </c>
      <c r="BO3" s="8">
        <f>BJ3</f>
        <v>31.5</v>
      </c>
      <c r="BP3" s="182">
        <f>BL3-BN3</f>
        <v>-0.5</v>
      </c>
      <c r="BQ3" s="182">
        <f>BM3-BO3</f>
        <v>-0.5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980</v>
      </c>
      <c r="G4" s="16">
        <f>'[3]07'!G6</f>
        <v>0</v>
      </c>
      <c r="H4" s="17">
        <f>SUM(B4:G4)</f>
        <v>1300</v>
      </c>
      <c r="I4" s="15">
        <f>'[3]07'!J6</f>
        <v>315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</v>
      </c>
      <c r="AE4" s="8">
        <f t="shared" ref="AE4:AE67" si="11">BD4</f>
        <v>31.5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31.5</v>
      </c>
      <c r="AL4" s="8">
        <f t="shared" si="3"/>
        <v>252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252</v>
      </c>
      <c r="AT4" s="8">
        <v>31</v>
      </c>
      <c r="AU4" s="8">
        <v>31</v>
      </c>
      <c r="AW4" s="199">
        <v>31.5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31.5</v>
      </c>
      <c r="BD4" s="199">
        <v>31.5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31.5</v>
      </c>
      <c r="BL4" s="8">
        <f t="shared" ref="BL4:BL67" si="21">AT4</f>
        <v>31</v>
      </c>
      <c r="BM4" s="8">
        <f t="shared" ref="BM4:BM67" si="22">AU4</f>
        <v>31</v>
      </c>
      <c r="BN4" s="8">
        <f t="shared" ref="BN4:BN67" si="23">BC4</f>
        <v>31.5</v>
      </c>
      <c r="BO4" s="8">
        <f t="shared" ref="BO4:BO67" si="24">BJ4</f>
        <v>31.5</v>
      </c>
      <c r="BP4" s="182">
        <f t="shared" ref="BP4:BP67" si="25">BL4-BN4</f>
        <v>-0.5</v>
      </c>
      <c r="BQ4" s="182">
        <f t="shared" ref="BQ4:BQ67" si="26">BM4-BO4</f>
        <v>-0.5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980</v>
      </c>
      <c r="G5" s="16">
        <f>'[3]07'!G7</f>
        <v>0</v>
      </c>
      <c r="H5" s="17">
        <f t="shared" ref="H5:H68" si="27">SUM(B5:G5)</f>
        <v>1300</v>
      </c>
      <c r="I5" s="15">
        <f>'[3]07'!J7</f>
        <v>315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31.5</v>
      </c>
      <c r="AE5" s="8">
        <f t="shared" si="11"/>
        <v>31.5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31.5</v>
      </c>
      <c r="AL5" s="8">
        <f t="shared" si="3"/>
        <v>252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252</v>
      </c>
      <c r="AT5" s="8">
        <v>31.5</v>
      </c>
      <c r="AU5" s="8">
        <v>31.5</v>
      </c>
      <c r="AW5" s="199">
        <v>31.5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31.5</v>
      </c>
      <c r="BD5" s="199">
        <v>31.5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31.5</v>
      </c>
      <c r="BL5" s="8">
        <f t="shared" si="21"/>
        <v>31.5</v>
      </c>
      <c r="BM5" s="8">
        <f t="shared" si="22"/>
        <v>31.5</v>
      </c>
      <c r="BN5" s="8">
        <f t="shared" si="23"/>
        <v>31.5</v>
      </c>
      <c r="BO5" s="8">
        <f t="shared" si="24"/>
        <v>31.5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980</v>
      </c>
      <c r="G6" s="16">
        <f>'[3]07'!G8</f>
        <v>0</v>
      </c>
      <c r="H6" s="17">
        <f t="shared" si="27"/>
        <v>1300</v>
      </c>
      <c r="I6" s="15">
        <f>'[3]07'!J8</f>
        <v>315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31.5</v>
      </c>
      <c r="AE6" s="8">
        <f t="shared" si="11"/>
        <v>31.5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31.5</v>
      </c>
      <c r="AL6" s="8">
        <f t="shared" si="3"/>
        <v>252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252</v>
      </c>
      <c r="AT6" s="8">
        <v>31.5</v>
      </c>
      <c r="AU6" s="8">
        <v>31.5</v>
      </c>
      <c r="AW6" s="199">
        <v>31.5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31.5</v>
      </c>
      <c r="BD6" s="199">
        <v>31.5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31.5</v>
      </c>
      <c r="BL6" s="8">
        <f t="shared" si="21"/>
        <v>31.5</v>
      </c>
      <c r="BM6" s="8">
        <f t="shared" si="22"/>
        <v>31.5</v>
      </c>
      <c r="BN6" s="8">
        <f t="shared" si="23"/>
        <v>31.5</v>
      </c>
      <c r="BO6" s="8">
        <f t="shared" si="24"/>
        <v>31.5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980</v>
      </c>
      <c r="G7" s="16">
        <f>'[3]07'!G9</f>
        <v>0</v>
      </c>
      <c r="H7" s="17">
        <f t="shared" si="27"/>
        <v>1300</v>
      </c>
      <c r="I7" s="15">
        <f>'[3]07'!J9</f>
        <v>315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</v>
      </c>
      <c r="AE7" s="8">
        <f t="shared" si="11"/>
        <v>31.5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31.5</v>
      </c>
      <c r="AL7" s="8">
        <f t="shared" si="3"/>
        <v>252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252</v>
      </c>
      <c r="AT7" s="8">
        <v>31.5</v>
      </c>
      <c r="AU7" s="8">
        <v>31.5</v>
      </c>
      <c r="AW7" s="199">
        <v>31.5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31.5</v>
      </c>
      <c r="BD7" s="199">
        <v>31.5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31.5</v>
      </c>
      <c r="BL7" s="8">
        <f t="shared" si="21"/>
        <v>31.5</v>
      </c>
      <c r="BM7" s="8">
        <f t="shared" si="22"/>
        <v>31.5</v>
      </c>
      <c r="BN7" s="8">
        <f t="shared" si="23"/>
        <v>31.5</v>
      </c>
      <c r="BO7" s="8">
        <f t="shared" si="24"/>
        <v>31.5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980</v>
      </c>
      <c r="G8" s="16">
        <f>'[3]07'!G10</f>
        <v>0</v>
      </c>
      <c r="H8" s="17">
        <f t="shared" si="27"/>
        <v>1300</v>
      </c>
      <c r="I8" s="15">
        <f>'[3]07'!J10</f>
        <v>315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31.6</v>
      </c>
      <c r="AE8" s="8">
        <f t="shared" si="11"/>
        <v>31.6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31.6</v>
      </c>
      <c r="AL8" s="8">
        <f t="shared" si="3"/>
        <v>251.79999999999998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251.79999999999998</v>
      </c>
      <c r="AT8" s="8">
        <v>31.6</v>
      </c>
      <c r="AU8" s="8">
        <v>31.6</v>
      </c>
      <c r="AW8" s="199">
        <v>31.6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31.6</v>
      </c>
      <c r="BD8" s="199">
        <v>31.6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31.6</v>
      </c>
      <c r="BL8" s="8">
        <f t="shared" si="21"/>
        <v>31.6</v>
      </c>
      <c r="BM8" s="8">
        <f t="shared" si="22"/>
        <v>31.6</v>
      </c>
      <c r="BN8" s="8">
        <f t="shared" si="23"/>
        <v>31.6</v>
      </c>
      <c r="BO8" s="8">
        <f t="shared" si="24"/>
        <v>31.6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980</v>
      </c>
      <c r="G9" s="16">
        <f>'[3]07'!G11</f>
        <v>0</v>
      </c>
      <c r="H9" s="17">
        <f t="shared" si="27"/>
        <v>1300</v>
      </c>
      <c r="I9" s="15">
        <f>'[3]07'!J11</f>
        <v>315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31.5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31.5</v>
      </c>
      <c r="AE9" s="8">
        <f t="shared" si="11"/>
        <v>31.5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31.5</v>
      </c>
      <c r="AL9" s="8">
        <f t="shared" si="3"/>
        <v>252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252</v>
      </c>
      <c r="AT9" s="8">
        <v>31.5</v>
      </c>
      <c r="AU9" s="8">
        <v>31.5</v>
      </c>
      <c r="AW9" s="199">
        <v>31.5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31.5</v>
      </c>
      <c r="BD9" s="199">
        <v>31.5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31.5</v>
      </c>
      <c r="BL9" s="8">
        <f t="shared" si="21"/>
        <v>31.5</v>
      </c>
      <c r="BM9" s="8">
        <f t="shared" si="22"/>
        <v>31.5</v>
      </c>
      <c r="BN9" s="8">
        <f t="shared" si="23"/>
        <v>31.5</v>
      </c>
      <c r="BO9" s="8">
        <f t="shared" si="24"/>
        <v>31.5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980</v>
      </c>
      <c r="G10" s="16">
        <f>'[3]07'!G12</f>
        <v>0</v>
      </c>
      <c r="H10" s="17">
        <f t="shared" si="27"/>
        <v>1300</v>
      </c>
      <c r="I10" s="15">
        <f>'[3]07'!J12</f>
        <v>315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315</v>
      </c>
      <c r="P10" s="18">
        <f>frq!C10</f>
        <v>1</v>
      </c>
      <c r="Q10" s="15">
        <f t="shared" si="29"/>
        <v>315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315</v>
      </c>
      <c r="X10" s="8">
        <f t="shared" si="4"/>
        <v>31.5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31.5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252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252</v>
      </c>
      <c r="AT10" s="8">
        <v>31.5</v>
      </c>
      <c r="AU10" s="8">
        <v>31.5</v>
      </c>
      <c r="AW10" s="199">
        <v>31.5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31.5</v>
      </c>
      <c r="BD10" s="199">
        <v>31.5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31.5</v>
      </c>
      <c r="BL10" s="8">
        <f t="shared" si="21"/>
        <v>31.5</v>
      </c>
      <c r="BM10" s="8">
        <f t="shared" si="22"/>
        <v>31.5</v>
      </c>
      <c r="BN10" s="8">
        <f t="shared" si="23"/>
        <v>31.5</v>
      </c>
      <c r="BO10" s="8">
        <f t="shared" si="24"/>
        <v>31.5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980</v>
      </c>
      <c r="G11" s="16">
        <f>'[3]07'!G13</f>
        <v>0</v>
      </c>
      <c r="H11" s="17">
        <f t="shared" si="27"/>
        <v>1300</v>
      </c>
      <c r="I11" s="15">
        <f>'[3]07'!J13</f>
        <v>315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315</v>
      </c>
      <c r="P11" s="18">
        <f>frq!C11</f>
        <v>1</v>
      </c>
      <c r="Q11" s="15">
        <f t="shared" si="29"/>
        <v>315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315</v>
      </c>
      <c r="X11" s="8">
        <f t="shared" si="4"/>
        <v>31.5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31.5</v>
      </c>
      <c r="AE11" s="8">
        <f t="shared" si="11"/>
        <v>31.5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31.5</v>
      </c>
      <c r="AL11" s="8">
        <f t="shared" si="3"/>
        <v>252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252</v>
      </c>
      <c r="AT11" s="8">
        <v>31.5</v>
      </c>
      <c r="AU11" s="8">
        <v>31.5</v>
      </c>
      <c r="AW11" s="199">
        <v>31.5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31.5</v>
      </c>
      <c r="BD11" s="199">
        <v>31.5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31.5</v>
      </c>
      <c r="BL11" s="8">
        <f t="shared" si="21"/>
        <v>31.5</v>
      </c>
      <c r="BM11" s="8">
        <f t="shared" si="22"/>
        <v>31.5</v>
      </c>
      <c r="BN11" s="8">
        <f t="shared" si="23"/>
        <v>31.5</v>
      </c>
      <c r="BO11" s="8">
        <f t="shared" si="24"/>
        <v>31.5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980</v>
      </c>
      <c r="G12" s="16">
        <f>'[3]07'!G14</f>
        <v>0</v>
      </c>
      <c r="H12" s="17">
        <f t="shared" si="27"/>
        <v>1300</v>
      </c>
      <c r="I12" s="15">
        <f>'[3]07'!J14</f>
        <v>315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315</v>
      </c>
      <c r="P12" s="18">
        <f>frq!C12</f>
        <v>1</v>
      </c>
      <c r="Q12" s="15">
        <f t="shared" si="29"/>
        <v>315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315</v>
      </c>
      <c r="X12" s="8">
        <f t="shared" si="4"/>
        <v>31.5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31.5</v>
      </c>
      <c r="AE12" s="8">
        <f t="shared" si="11"/>
        <v>31.5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31.5</v>
      </c>
      <c r="AL12" s="8">
        <f t="shared" si="3"/>
        <v>252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252</v>
      </c>
      <c r="AT12" s="8">
        <v>31.5</v>
      </c>
      <c r="AU12" s="8">
        <v>31.5</v>
      </c>
      <c r="AW12" s="199">
        <v>31.5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31.5</v>
      </c>
      <c r="BD12" s="199">
        <v>31.5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31.5</v>
      </c>
      <c r="BL12" s="8">
        <f t="shared" si="21"/>
        <v>31.5</v>
      </c>
      <c r="BM12" s="8">
        <f t="shared" si="22"/>
        <v>31.5</v>
      </c>
      <c r="BN12" s="8">
        <f t="shared" si="23"/>
        <v>31.5</v>
      </c>
      <c r="BO12" s="8">
        <f t="shared" si="24"/>
        <v>31.5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980</v>
      </c>
      <c r="G13" s="16">
        <f>'[3]07'!G15</f>
        <v>0</v>
      </c>
      <c r="H13" s="17">
        <f t="shared" si="27"/>
        <v>1300</v>
      </c>
      <c r="I13" s="15">
        <f>'[3]07'!J15</f>
        <v>315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315</v>
      </c>
      <c r="P13" s="18">
        <f>frq!C13</f>
        <v>1</v>
      </c>
      <c r="Q13" s="15">
        <f t="shared" si="29"/>
        <v>315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315</v>
      </c>
      <c r="X13" s="8">
        <f t="shared" si="4"/>
        <v>31.5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31.5</v>
      </c>
      <c r="AE13" s="8">
        <f t="shared" si="11"/>
        <v>31.5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31.5</v>
      </c>
      <c r="AL13" s="8">
        <f t="shared" si="3"/>
        <v>252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252</v>
      </c>
      <c r="AT13" s="8">
        <v>31.5</v>
      </c>
      <c r="AU13" s="8">
        <v>31.5</v>
      </c>
      <c r="AW13" s="199">
        <v>31.5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31.5</v>
      </c>
      <c r="BD13" s="199">
        <v>31.5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31.5</v>
      </c>
      <c r="BL13" s="8">
        <f t="shared" si="21"/>
        <v>31.5</v>
      </c>
      <c r="BM13" s="8">
        <f t="shared" si="22"/>
        <v>31.5</v>
      </c>
      <c r="BN13" s="8">
        <f t="shared" si="23"/>
        <v>31.5</v>
      </c>
      <c r="BO13" s="8">
        <f t="shared" si="24"/>
        <v>31.5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980</v>
      </c>
      <c r="G14" s="16">
        <f>'[3]07'!G16</f>
        <v>0</v>
      </c>
      <c r="H14" s="17">
        <f t="shared" si="27"/>
        <v>1300</v>
      </c>
      <c r="I14" s="15">
        <f>'[3]07'!J16</f>
        <v>315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315</v>
      </c>
      <c r="P14" s="18">
        <f>frq!C14</f>
        <v>1</v>
      </c>
      <c r="Q14" s="15">
        <f t="shared" si="29"/>
        <v>315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315</v>
      </c>
      <c r="X14" s="8">
        <f t="shared" si="4"/>
        <v>31.7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31.7</v>
      </c>
      <c r="AE14" s="8">
        <f t="shared" si="11"/>
        <v>31.7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31.7</v>
      </c>
      <c r="AL14" s="8">
        <f t="shared" si="3"/>
        <v>251.60000000000002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251.60000000000002</v>
      </c>
      <c r="AT14" s="8">
        <v>31.7</v>
      </c>
      <c r="AU14" s="8">
        <v>31.7</v>
      </c>
      <c r="AW14" s="199">
        <v>31.7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31.7</v>
      </c>
      <c r="BD14" s="199">
        <v>31.7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31.7</v>
      </c>
      <c r="BL14" s="8">
        <f t="shared" si="21"/>
        <v>31.7</v>
      </c>
      <c r="BM14" s="8">
        <f t="shared" si="22"/>
        <v>31.7</v>
      </c>
      <c r="BN14" s="8">
        <f t="shared" si="23"/>
        <v>31.7</v>
      </c>
      <c r="BO14" s="8">
        <f t="shared" si="24"/>
        <v>31.7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980</v>
      </c>
      <c r="G15" s="16">
        <f>'[3]07'!G17</f>
        <v>0</v>
      </c>
      <c r="H15" s="17">
        <f t="shared" si="27"/>
        <v>1300</v>
      </c>
      <c r="I15" s="15">
        <f>'[3]07'!J17</f>
        <v>315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315</v>
      </c>
      <c r="P15" s="18">
        <f>frq!C15</f>
        <v>1</v>
      </c>
      <c r="Q15" s="15">
        <f t="shared" si="29"/>
        <v>315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315</v>
      </c>
      <c r="X15" s="8">
        <f t="shared" si="4"/>
        <v>31.5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31.5</v>
      </c>
      <c r="AE15" s="8">
        <f t="shared" si="11"/>
        <v>31.5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31.5</v>
      </c>
      <c r="AL15" s="8">
        <f t="shared" si="3"/>
        <v>252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252</v>
      </c>
      <c r="AT15" s="8">
        <v>31.5</v>
      </c>
      <c r="AU15" s="8">
        <v>31.5</v>
      </c>
      <c r="AW15" s="199">
        <v>31.5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31.5</v>
      </c>
      <c r="BD15" s="199">
        <v>31.5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31.5</v>
      </c>
      <c r="BL15" s="8">
        <f t="shared" si="21"/>
        <v>31.5</v>
      </c>
      <c r="BM15" s="8">
        <f t="shared" si="22"/>
        <v>31.5</v>
      </c>
      <c r="BN15" s="8">
        <f t="shared" si="23"/>
        <v>31.5</v>
      </c>
      <c r="BO15" s="8">
        <f t="shared" si="24"/>
        <v>31.5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980</v>
      </c>
      <c r="G16" s="16">
        <f>'[3]07'!G18</f>
        <v>0</v>
      </c>
      <c r="H16" s="17">
        <f t="shared" si="27"/>
        <v>1300</v>
      </c>
      <c r="I16" s="15">
        <f>'[3]07'!J18</f>
        <v>315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315</v>
      </c>
      <c r="P16" s="18">
        <f>frq!C16</f>
        <v>1</v>
      </c>
      <c r="Q16" s="15">
        <f t="shared" si="29"/>
        <v>315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315</v>
      </c>
      <c r="X16" s="8">
        <f t="shared" si="4"/>
        <v>31.6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31.6</v>
      </c>
      <c r="AE16" s="8">
        <f t="shared" si="11"/>
        <v>31.6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31.6</v>
      </c>
      <c r="AL16" s="8">
        <f t="shared" si="3"/>
        <v>251.79999999999998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251.79999999999998</v>
      </c>
      <c r="AT16" s="8">
        <v>31.6</v>
      </c>
      <c r="AU16" s="8">
        <v>31.6</v>
      </c>
      <c r="AW16" s="199">
        <v>31.6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31.6</v>
      </c>
      <c r="BD16" s="199">
        <v>31.6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31.6</v>
      </c>
      <c r="BL16" s="8">
        <f t="shared" si="21"/>
        <v>31.6</v>
      </c>
      <c r="BM16" s="8">
        <f t="shared" si="22"/>
        <v>31.6</v>
      </c>
      <c r="BN16" s="8">
        <f t="shared" si="23"/>
        <v>31.6</v>
      </c>
      <c r="BO16" s="8">
        <f t="shared" si="24"/>
        <v>31.6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980</v>
      </c>
      <c r="G17" s="16">
        <f>'[3]07'!G19</f>
        <v>0</v>
      </c>
      <c r="H17" s="17">
        <f t="shared" si="27"/>
        <v>1300</v>
      </c>
      <c r="I17" s="15">
        <f>'[3]07'!J19</f>
        <v>315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315</v>
      </c>
      <c r="P17" s="18">
        <f>frq!C17</f>
        <v>1</v>
      </c>
      <c r="Q17" s="15">
        <f t="shared" si="29"/>
        <v>315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315</v>
      </c>
      <c r="X17" s="8">
        <f t="shared" si="4"/>
        <v>31.6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31.6</v>
      </c>
      <c r="AE17" s="8">
        <f t="shared" si="11"/>
        <v>31.6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31.6</v>
      </c>
      <c r="AL17" s="8">
        <f t="shared" si="3"/>
        <v>251.79999999999998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251.79999999999998</v>
      </c>
      <c r="AT17" s="8">
        <v>31.6</v>
      </c>
      <c r="AU17" s="8">
        <v>31.6</v>
      </c>
      <c r="AW17" s="199">
        <v>31.6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31.6</v>
      </c>
      <c r="BD17" s="199">
        <v>31.6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31.6</v>
      </c>
      <c r="BL17" s="8">
        <f t="shared" si="21"/>
        <v>31.6</v>
      </c>
      <c r="BM17" s="8">
        <f t="shared" si="22"/>
        <v>31.6</v>
      </c>
      <c r="BN17" s="8">
        <f t="shared" si="23"/>
        <v>31.6</v>
      </c>
      <c r="BO17" s="8">
        <f t="shared" si="24"/>
        <v>31.6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980</v>
      </c>
      <c r="G18" s="16">
        <f>'[3]07'!G20</f>
        <v>0</v>
      </c>
      <c r="H18" s="17">
        <f t="shared" si="27"/>
        <v>1300</v>
      </c>
      <c r="I18" s="15">
        <f>'[3]07'!J20</f>
        <v>315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315</v>
      </c>
      <c r="P18" s="18">
        <f>frq!C18</f>
        <v>1</v>
      </c>
      <c r="Q18" s="15">
        <f t="shared" si="29"/>
        <v>315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315</v>
      </c>
      <c r="X18" s="8">
        <f t="shared" si="4"/>
        <v>31.5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31.5</v>
      </c>
      <c r="AE18" s="8">
        <f t="shared" si="11"/>
        <v>31.5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31.5</v>
      </c>
      <c r="AL18" s="8">
        <f t="shared" si="3"/>
        <v>252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252</v>
      </c>
      <c r="AT18" s="8">
        <v>31.5</v>
      </c>
      <c r="AU18" s="8">
        <v>31.5</v>
      </c>
      <c r="AW18" s="199">
        <v>31.5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31.5</v>
      </c>
      <c r="BD18" s="199">
        <v>31.5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31.5</v>
      </c>
      <c r="BL18" s="8">
        <f t="shared" si="21"/>
        <v>31.5</v>
      </c>
      <c r="BM18" s="8">
        <f t="shared" si="22"/>
        <v>31.5</v>
      </c>
      <c r="BN18" s="8">
        <f t="shared" si="23"/>
        <v>31.5</v>
      </c>
      <c r="BO18" s="8">
        <f t="shared" si="24"/>
        <v>31.5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980</v>
      </c>
      <c r="G19" s="16">
        <f>'[3]07'!G21</f>
        <v>0</v>
      </c>
      <c r="H19" s="17">
        <f t="shared" si="27"/>
        <v>1300</v>
      </c>
      <c r="I19" s="15">
        <f>'[3]07'!J21</f>
        <v>315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315</v>
      </c>
      <c r="P19" s="18">
        <f>frq!C19</f>
        <v>1</v>
      </c>
      <c r="Q19" s="15">
        <f t="shared" si="29"/>
        <v>315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315</v>
      </c>
      <c r="X19" s="8">
        <f t="shared" si="4"/>
        <v>31.5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31.5</v>
      </c>
      <c r="AE19" s="8">
        <f t="shared" si="11"/>
        <v>31.5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31.5</v>
      </c>
      <c r="AL19" s="8">
        <f t="shared" ref="AL19:AQ61" si="31">Q19-X19-AE19</f>
        <v>252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252</v>
      </c>
      <c r="AT19" s="8">
        <v>31.5</v>
      </c>
      <c r="AU19" s="8">
        <v>31.5</v>
      </c>
      <c r="AW19" s="199">
        <v>31.5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31.5</v>
      </c>
      <c r="BD19" s="199">
        <v>31.5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31.5</v>
      </c>
      <c r="BL19" s="8">
        <f t="shared" si="21"/>
        <v>31.5</v>
      </c>
      <c r="BM19" s="8">
        <f t="shared" si="22"/>
        <v>31.5</v>
      </c>
      <c r="BN19" s="8">
        <f t="shared" si="23"/>
        <v>31.5</v>
      </c>
      <c r="BO19" s="8">
        <f t="shared" si="24"/>
        <v>31.5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980</v>
      </c>
      <c r="G20" s="16">
        <f>'[3]07'!G22</f>
        <v>0</v>
      </c>
      <c r="H20" s="17">
        <f t="shared" si="27"/>
        <v>1300</v>
      </c>
      <c r="I20" s="15">
        <f>'[3]07'!J22</f>
        <v>315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315</v>
      </c>
      <c r="P20" s="18">
        <f>frq!C20</f>
        <v>1</v>
      </c>
      <c r="Q20" s="15">
        <f t="shared" si="29"/>
        <v>315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315</v>
      </c>
      <c r="X20" s="8">
        <f t="shared" si="4"/>
        <v>31.7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31.7</v>
      </c>
      <c r="AE20" s="8">
        <f t="shared" si="11"/>
        <v>31.7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31.7</v>
      </c>
      <c r="AL20" s="8">
        <f t="shared" si="31"/>
        <v>251.60000000000002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251.60000000000002</v>
      </c>
      <c r="AT20" s="8">
        <v>31.7</v>
      </c>
      <c r="AU20" s="8">
        <v>31.7</v>
      </c>
      <c r="AW20" s="199">
        <v>31.7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31.7</v>
      </c>
      <c r="BD20" s="199">
        <v>31.7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31.7</v>
      </c>
      <c r="BL20" s="8">
        <f t="shared" si="21"/>
        <v>31.7</v>
      </c>
      <c r="BM20" s="8">
        <f t="shared" si="22"/>
        <v>31.7</v>
      </c>
      <c r="BN20" s="8">
        <f t="shared" si="23"/>
        <v>31.7</v>
      </c>
      <c r="BO20" s="8">
        <f t="shared" si="24"/>
        <v>31.7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980</v>
      </c>
      <c r="G21" s="16">
        <f>'[3]07'!G23</f>
        <v>0</v>
      </c>
      <c r="H21" s="17">
        <f t="shared" si="27"/>
        <v>1300</v>
      </c>
      <c r="I21" s="15">
        <f>'[3]07'!J23</f>
        <v>315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315</v>
      </c>
      <c r="P21" s="18">
        <f>frq!C21</f>
        <v>1</v>
      </c>
      <c r="Q21" s="15">
        <f t="shared" si="29"/>
        <v>315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315</v>
      </c>
      <c r="X21" s="8">
        <f t="shared" si="4"/>
        <v>31.5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31.5</v>
      </c>
      <c r="AE21" s="8">
        <f t="shared" si="11"/>
        <v>31.5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31.5</v>
      </c>
      <c r="AL21" s="8">
        <f t="shared" si="31"/>
        <v>252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252</v>
      </c>
      <c r="AT21" s="8">
        <v>31.5</v>
      </c>
      <c r="AU21" s="8">
        <v>31.5</v>
      </c>
      <c r="AW21" s="199">
        <v>31.5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31.5</v>
      </c>
      <c r="BD21" s="199">
        <v>31.5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31.5</v>
      </c>
      <c r="BL21" s="8">
        <f t="shared" si="21"/>
        <v>31.5</v>
      </c>
      <c r="BM21" s="8">
        <f t="shared" si="22"/>
        <v>31.5</v>
      </c>
      <c r="BN21" s="8">
        <f t="shared" si="23"/>
        <v>31.5</v>
      </c>
      <c r="BO21" s="8">
        <f t="shared" si="24"/>
        <v>31.5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980</v>
      </c>
      <c r="G22" s="16">
        <f>'[3]07'!G24</f>
        <v>0</v>
      </c>
      <c r="H22" s="17">
        <f t="shared" si="27"/>
        <v>1300</v>
      </c>
      <c r="I22" s="15">
        <f>'[3]07'!J24</f>
        <v>315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315</v>
      </c>
      <c r="P22" s="18">
        <f>frq!C22</f>
        <v>1</v>
      </c>
      <c r="Q22" s="15">
        <f t="shared" si="29"/>
        <v>315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315</v>
      </c>
      <c r="X22" s="8">
        <f t="shared" si="4"/>
        <v>31.5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31.5</v>
      </c>
      <c r="AE22" s="8">
        <f t="shared" si="11"/>
        <v>31.5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31.5</v>
      </c>
      <c r="AL22" s="8">
        <f t="shared" si="31"/>
        <v>252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252</v>
      </c>
      <c r="AT22" s="8">
        <v>31.5</v>
      </c>
      <c r="AU22" s="8">
        <v>31.5</v>
      </c>
      <c r="AW22" s="199">
        <v>31.5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31.5</v>
      </c>
      <c r="BD22" s="199">
        <v>31.5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31.5</v>
      </c>
      <c r="BL22" s="8">
        <f t="shared" si="21"/>
        <v>31.5</v>
      </c>
      <c r="BM22" s="8">
        <f t="shared" si="22"/>
        <v>31.5</v>
      </c>
      <c r="BN22" s="8">
        <f t="shared" si="23"/>
        <v>31.5</v>
      </c>
      <c r="BO22" s="8">
        <f t="shared" si="24"/>
        <v>31.5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980</v>
      </c>
      <c r="G23" s="16">
        <f>'[3]07'!G25</f>
        <v>0</v>
      </c>
      <c r="H23" s="17">
        <f t="shared" si="27"/>
        <v>1300</v>
      </c>
      <c r="I23" s="15">
        <f>'[3]07'!J25</f>
        <v>315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315</v>
      </c>
      <c r="P23" s="18">
        <f>frq!C23</f>
        <v>1</v>
      </c>
      <c r="Q23" s="15">
        <f t="shared" si="29"/>
        <v>315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315</v>
      </c>
      <c r="X23" s="8">
        <f t="shared" si="4"/>
        <v>31.5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31.5</v>
      </c>
      <c r="AE23" s="8">
        <f t="shared" si="11"/>
        <v>31.5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31.5</v>
      </c>
      <c r="AL23" s="8">
        <f t="shared" si="31"/>
        <v>252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252</v>
      </c>
      <c r="AT23" s="8">
        <v>31.5</v>
      </c>
      <c r="AU23" s="8">
        <v>31.5</v>
      </c>
      <c r="AW23" s="199">
        <v>31.5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31.5</v>
      </c>
      <c r="BD23" s="199">
        <v>31.5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31.5</v>
      </c>
      <c r="BL23" s="8">
        <f t="shared" si="21"/>
        <v>31.5</v>
      </c>
      <c r="BM23" s="8">
        <f t="shared" si="22"/>
        <v>31.5</v>
      </c>
      <c r="BN23" s="8">
        <f t="shared" si="23"/>
        <v>31.5</v>
      </c>
      <c r="BO23" s="8">
        <f t="shared" si="24"/>
        <v>31.5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980</v>
      </c>
      <c r="G24" s="16">
        <f>'[3]07'!G26</f>
        <v>0</v>
      </c>
      <c r="H24" s="17">
        <f t="shared" si="27"/>
        <v>1300</v>
      </c>
      <c r="I24" s="15">
        <f>'[3]07'!J26</f>
        <v>315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315</v>
      </c>
      <c r="P24" s="18">
        <f>frq!C24</f>
        <v>1</v>
      </c>
      <c r="Q24" s="15">
        <f t="shared" si="29"/>
        <v>315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315</v>
      </c>
      <c r="X24" s="8">
        <f t="shared" si="4"/>
        <v>31.5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31.5</v>
      </c>
      <c r="AE24" s="8">
        <f t="shared" si="11"/>
        <v>31.5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31.5</v>
      </c>
      <c r="AL24" s="8">
        <f t="shared" si="31"/>
        <v>252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252</v>
      </c>
      <c r="AT24" s="8">
        <v>31.5</v>
      </c>
      <c r="AU24" s="8">
        <v>31.5</v>
      </c>
      <c r="AW24" s="199">
        <v>31.5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31.5</v>
      </c>
      <c r="BD24" s="199">
        <v>31.5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31.5</v>
      </c>
      <c r="BL24" s="8">
        <f t="shared" si="21"/>
        <v>31.5</v>
      </c>
      <c r="BM24" s="8">
        <f t="shared" si="22"/>
        <v>31.5</v>
      </c>
      <c r="BN24" s="8">
        <f t="shared" si="23"/>
        <v>31.5</v>
      </c>
      <c r="BO24" s="8">
        <f t="shared" si="24"/>
        <v>31.5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980</v>
      </c>
      <c r="G25" s="16">
        <f>'[3]07'!G27</f>
        <v>0</v>
      </c>
      <c r="H25" s="17">
        <f t="shared" si="27"/>
        <v>1300</v>
      </c>
      <c r="I25" s="15">
        <f>'[3]07'!J27</f>
        <v>315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315</v>
      </c>
      <c r="P25" s="18">
        <f>frq!C25</f>
        <v>1</v>
      </c>
      <c r="Q25" s="15">
        <f t="shared" si="29"/>
        <v>315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315</v>
      </c>
      <c r="X25" s="8">
        <f t="shared" si="4"/>
        <v>31.5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31.5</v>
      </c>
      <c r="AE25" s="8">
        <f t="shared" si="11"/>
        <v>31.5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31.5</v>
      </c>
      <c r="AL25" s="8">
        <f t="shared" si="31"/>
        <v>252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252</v>
      </c>
      <c r="AT25" s="8">
        <v>31.5</v>
      </c>
      <c r="AU25" s="8">
        <v>31.5</v>
      </c>
      <c r="AW25" s="199">
        <v>31.5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31.5</v>
      </c>
      <c r="BD25" s="199">
        <v>31.5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31.5</v>
      </c>
      <c r="BL25" s="8">
        <f t="shared" si="21"/>
        <v>31.5</v>
      </c>
      <c r="BM25" s="8">
        <f t="shared" si="22"/>
        <v>31.5</v>
      </c>
      <c r="BN25" s="8">
        <f t="shared" si="23"/>
        <v>31.5</v>
      </c>
      <c r="BO25" s="8">
        <f t="shared" si="24"/>
        <v>31.5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980</v>
      </c>
      <c r="G26" s="16">
        <f>'[3]07'!G28</f>
        <v>0</v>
      </c>
      <c r="H26" s="17">
        <f t="shared" si="27"/>
        <v>1300</v>
      </c>
      <c r="I26" s="15">
        <f>'[3]07'!J28</f>
        <v>315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315</v>
      </c>
      <c r="P26" s="18">
        <f>frq!C26</f>
        <v>1</v>
      </c>
      <c r="Q26" s="15">
        <f t="shared" si="29"/>
        <v>315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315</v>
      </c>
      <c r="X26" s="8">
        <f t="shared" si="4"/>
        <v>31.5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31.5</v>
      </c>
      <c r="AE26" s="8">
        <f t="shared" si="11"/>
        <v>31.5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31.5</v>
      </c>
      <c r="AL26" s="8">
        <f t="shared" si="31"/>
        <v>252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252</v>
      </c>
      <c r="AT26" s="8">
        <v>31.5</v>
      </c>
      <c r="AU26" s="8">
        <v>31.5</v>
      </c>
      <c r="AW26" s="199">
        <v>31.5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31.5</v>
      </c>
      <c r="BD26" s="199">
        <v>31.5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31.5</v>
      </c>
      <c r="BL26" s="8">
        <f t="shared" si="21"/>
        <v>31.5</v>
      </c>
      <c r="BM26" s="8">
        <f t="shared" si="22"/>
        <v>31.5</v>
      </c>
      <c r="BN26" s="8">
        <f t="shared" si="23"/>
        <v>31.5</v>
      </c>
      <c r="BO26" s="8">
        <f t="shared" si="24"/>
        <v>31.5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980</v>
      </c>
      <c r="G27" s="16">
        <f>'[3]07'!G29</f>
        <v>0</v>
      </c>
      <c r="H27" s="17">
        <f t="shared" si="27"/>
        <v>1300</v>
      </c>
      <c r="I27" s="15">
        <f>'[3]07'!J29</f>
        <v>315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315</v>
      </c>
      <c r="P27" s="18">
        <f>frq!C27</f>
        <v>1</v>
      </c>
      <c r="Q27" s="15">
        <f t="shared" si="29"/>
        <v>315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315</v>
      </c>
      <c r="X27" s="8">
        <f t="shared" si="4"/>
        <v>31.5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31.5</v>
      </c>
      <c r="AE27" s="8">
        <f t="shared" si="11"/>
        <v>31.5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31.5</v>
      </c>
      <c r="AL27" s="8">
        <f t="shared" si="31"/>
        <v>252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252</v>
      </c>
      <c r="AT27" s="8">
        <v>32</v>
      </c>
      <c r="AU27" s="8">
        <v>32</v>
      </c>
      <c r="AW27" s="199">
        <v>31.5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31.5</v>
      </c>
      <c r="BD27" s="199">
        <v>31.5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31.5</v>
      </c>
      <c r="BL27" s="8">
        <f t="shared" si="21"/>
        <v>32</v>
      </c>
      <c r="BM27" s="8">
        <f t="shared" si="22"/>
        <v>32</v>
      </c>
      <c r="BN27" s="8">
        <f t="shared" si="23"/>
        <v>31.5</v>
      </c>
      <c r="BO27" s="8">
        <f t="shared" si="24"/>
        <v>31.5</v>
      </c>
      <c r="BP27" s="182">
        <f t="shared" si="25"/>
        <v>0.5</v>
      </c>
      <c r="BQ27" s="182">
        <f t="shared" si="26"/>
        <v>0.5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980</v>
      </c>
      <c r="G28" s="16">
        <f>'[3]07'!G30</f>
        <v>0</v>
      </c>
      <c r="H28" s="17">
        <f t="shared" si="27"/>
        <v>1300</v>
      </c>
      <c r="I28" s="15">
        <f>'[3]07'!J30</f>
        <v>315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315</v>
      </c>
      <c r="P28" s="18">
        <f>frq!C28</f>
        <v>1</v>
      </c>
      <c r="Q28" s="15">
        <f t="shared" si="29"/>
        <v>315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315</v>
      </c>
      <c r="X28" s="8">
        <f t="shared" si="4"/>
        <v>31.5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31.5</v>
      </c>
      <c r="AE28" s="8">
        <f t="shared" si="11"/>
        <v>31.5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31.5</v>
      </c>
      <c r="AL28" s="8">
        <f t="shared" si="31"/>
        <v>252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252</v>
      </c>
      <c r="AT28" s="8">
        <v>32</v>
      </c>
      <c r="AU28" s="8">
        <v>32</v>
      </c>
      <c r="AW28" s="199">
        <v>31.5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31.5</v>
      </c>
      <c r="BD28" s="199">
        <v>31.5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31.5</v>
      </c>
      <c r="BL28" s="8">
        <f t="shared" si="21"/>
        <v>32</v>
      </c>
      <c r="BM28" s="8">
        <f t="shared" si="22"/>
        <v>32</v>
      </c>
      <c r="BN28" s="8">
        <f t="shared" si="23"/>
        <v>31.5</v>
      </c>
      <c r="BO28" s="8">
        <f t="shared" si="24"/>
        <v>31.5</v>
      </c>
      <c r="BP28" s="182">
        <f t="shared" si="25"/>
        <v>0.5</v>
      </c>
      <c r="BQ28" s="182">
        <f t="shared" si="26"/>
        <v>0.5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980</v>
      </c>
      <c r="G29" s="16">
        <f>'[3]07'!G31</f>
        <v>0</v>
      </c>
      <c r="H29" s="17">
        <f t="shared" si="27"/>
        <v>1300</v>
      </c>
      <c r="I29" s="15">
        <f>'[3]07'!J31</f>
        <v>315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315</v>
      </c>
      <c r="P29" s="18">
        <f>frq!C29</f>
        <v>1</v>
      </c>
      <c r="Q29" s="15">
        <f t="shared" si="29"/>
        <v>315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315</v>
      </c>
      <c r="X29" s="8">
        <f t="shared" si="4"/>
        <v>31.5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31.5</v>
      </c>
      <c r="AE29" s="8">
        <f t="shared" si="11"/>
        <v>31.5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</v>
      </c>
      <c r="AL29" s="8">
        <f t="shared" si="31"/>
        <v>252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252</v>
      </c>
      <c r="AT29" s="8">
        <v>32</v>
      </c>
      <c r="AU29" s="8">
        <v>32</v>
      </c>
      <c r="AW29" s="199">
        <v>31.5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31.5</v>
      </c>
      <c r="BD29" s="199">
        <v>31.5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31.5</v>
      </c>
      <c r="BL29" s="8">
        <f t="shared" si="21"/>
        <v>32</v>
      </c>
      <c r="BM29" s="8">
        <f t="shared" si="22"/>
        <v>32</v>
      </c>
      <c r="BN29" s="8">
        <f t="shared" si="23"/>
        <v>31.5</v>
      </c>
      <c r="BO29" s="8">
        <f t="shared" si="24"/>
        <v>31.5</v>
      </c>
      <c r="BP29" s="182">
        <f t="shared" si="25"/>
        <v>0.5</v>
      </c>
      <c r="BQ29" s="182">
        <f t="shared" si="26"/>
        <v>0.5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980</v>
      </c>
      <c r="G30" s="16">
        <f>'[3]07'!G32</f>
        <v>0</v>
      </c>
      <c r="H30" s="17">
        <f t="shared" si="27"/>
        <v>1300</v>
      </c>
      <c r="I30" s="15">
        <f>'[3]07'!J32</f>
        <v>315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315</v>
      </c>
      <c r="P30" s="18">
        <f>frq!C30</f>
        <v>1</v>
      </c>
      <c r="Q30" s="15">
        <f t="shared" si="29"/>
        <v>315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315</v>
      </c>
      <c r="X30" s="8">
        <f t="shared" si="4"/>
        <v>31.5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31.5</v>
      </c>
      <c r="AE30" s="8">
        <f t="shared" si="11"/>
        <v>31.5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</v>
      </c>
      <c r="AL30" s="8">
        <f t="shared" si="31"/>
        <v>252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252</v>
      </c>
      <c r="AT30" s="8">
        <v>32</v>
      </c>
      <c r="AU30" s="8">
        <v>32</v>
      </c>
      <c r="AW30" s="199">
        <v>31.5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31.5</v>
      </c>
      <c r="BD30" s="199">
        <v>31.5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31.5</v>
      </c>
      <c r="BL30" s="8">
        <f t="shared" si="21"/>
        <v>32</v>
      </c>
      <c r="BM30" s="8">
        <f t="shared" si="22"/>
        <v>32</v>
      </c>
      <c r="BN30" s="8">
        <f t="shared" si="23"/>
        <v>31.5</v>
      </c>
      <c r="BO30" s="8">
        <f t="shared" si="24"/>
        <v>31.5</v>
      </c>
      <c r="BP30" s="182">
        <f t="shared" si="25"/>
        <v>0.5</v>
      </c>
      <c r="BQ30" s="182">
        <f t="shared" si="26"/>
        <v>0.5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980</v>
      </c>
      <c r="G31" s="16">
        <f>'[3]07'!G33</f>
        <v>0</v>
      </c>
      <c r="H31" s="17">
        <f t="shared" si="27"/>
        <v>1300</v>
      </c>
      <c r="I31" s="15">
        <f>'[3]07'!J33</f>
        <v>315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252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252</v>
      </c>
      <c r="AT31" s="8">
        <v>32</v>
      </c>
      <c r="AU31" s="8">
        <v>32</v>
      </c>
      <c r="AW31" s="199">
        <v>31.5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31.5</v>
      </c>
      <c r="BD31" s="199">
        <v>31.5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31.5</v>
      </c>
      <c r="BL31" s="8">
        <f t="shared" si="21"/>
        <v>32</v>
      </c>
      <c r="BM31" s="8">
        <f t="shared" si="22"/>
        <v>32</v>
      </c>
      <c r="BN31" s="8">
        <f t="shared" si="23"/>
        <v>31.5</v>
      </c>
      <c r="BO31" s="8">
        <f t="shared" si="24"/>
        <v>31.5</v>
      </c>
      <c r="BP31" s="182">
        <f t="shared" si="25"/>
        <v>0.5</v>
      </c>
      <c r="BQ31" s="182">
        <f t="shared" si="26"/>
        <v>0.5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980</v>
      </c>
      <c r="G32" s="16">
        <f>'[3]07'!G34</f>
        <v>0</v>
      </c>
      <c r="H32" s="17">
        <f t="shared" si="27"/>
        <v>1300</v>
      </c>
      <c r="I32" s="15">
        <f>'[3]07'!J34</f>
        <v>315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252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252</v>
      </c>
      <c r="AT32" s="8">
        <v>32</v>
      </c>
      <c r="AU32" s="8">
        <v>32</v>
      </c>
      <c r="AW32" s="199">
        <v>31.5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31.5</v>
      </c>
      <c r="BD32" s="199">
        <v>31.5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31.5</v>
      </c>
      <c r="BL32" s="8">
        <f t="shared" si="21"/>
        <v>32</v>
      </c>
      <c r="BM32" s="8">
        <f t="shared" si="22"/>
        <v>32</v>
      </c>
      <c r="BN32" s="8">
        <f t="shared" si="23"/>
        <v>31.5</v>
      </c>
      <c r="BO32" s="8">
        <f t="shared" si="24"/>
        <v>31.5</v>
      </c>
      <c r="BP32" s="182">
        <f t="shared" si="25"/>
        <v>0.5</v>
      </c>
      <c r="BQ32" s="182">
        <f t="shared" si="26"/>
        <v>0.5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980</v>
      </c>
      <c r="G33" s="16">
        <f>'[3]07'!G35</f>
        <v>0</v>
      </c>
      <c r="H33" s="17">
        <f t="shared" si="27"/>
        <v>1300</v>
      </c>
      <c r="I33" s="15">
        <f>'[3]07'!J35</f>
        <v>315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252</v>
      </c>
      <c r="AT33" s="8">
        <v>32</v>
      </c>
      <c r="AU33" s="8">
        <v>32</v>
      </c>
      <c r="AW33" s="199">
        <v>31.5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31.5</v>
      </c>
      <c r="BD33" s="199">
        <v>31.5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31.5</v>
      </c>
      <c r="BL33" s="8">
        <f t="shared" si="21"/>
        <v>32</v>
      </c>
      <c r="BM33" s="8">
        <f t="shared" si="22"/>
        <v>32</v>
      </c>
      <c r="BN33" s="8">
        <f t="shared" si="23"/>
        <v>31.5</v>
      </c>
      <c r="BO33" s="8">
        <f t="shared" si="24"/>
        <v>31.5</v>
      </c>
      <c r="BP33" s="182">
        <f t="shared" si="25"/>
        <v>0.5</v>
      </c>
      <c r="BQ33" s="182">
        <f t="shared" si="26"/>
        <v>0.5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980</v>
      </c>
      <c r="G34" s="16">
        <f>'[3]07'!G36</f>
        <v>0</v>
      </c>
      <c r="H34" s="17">
        <f t="shared" si="27"/>
        <v>1300</v>
      </c>
      <c r="I34" s="15">
        <f>'[3]07'!J36</f>
        <v>315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252</v>
      </c>
      <c r="AT34" s="8">
        <v>32</v>
      </c>
      <c r="AU34" s="8">
        <v>32</v>
      </c>
      <c r="AW34" s="199">
        <v>31.5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31.5</v>
      </c>
      <c r="BD34" s="199">
        <v>31.5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31.5</v>
      </c>
      <c r="BL34" s="8">
        <f t="shared" si="21"/>
        <v>32</v>
      </c>
      <c r="BM34" s="8">
        <f t="shared" si="22"/>
        <v>32</v>
      </c>
      <c r="BN34" s="8">
        <f t="shared" si="23"/>
        <v>31.5</v>
      </c>
      <c r="BO34" s="8">
        <f t="shared" si="24"/>
        <v>31.5</v>
      </c>
      <c r="BP34" s="182">
        <f t="shared" si="25"/>
        <v>0.5</v>
      </c>
      <c r="BQ34" s="182">
        <f t="shared" si="26"/>
        <v>0.5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980</v>
      </c>
      <c r="G35" s="16">
        <f>'[3]07'!G37</f>
        <v>0</v>
      </c>
      <c r="H35" s="17">
        <f t="shared" si="27"/>
        <v>1300</v>
      </c>
      <c r="I35" s="15">
        <f>'[3]07'!J37</f>
        <v>315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252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252</v>
      </c>
      <c r="AT35" s="8">
        <v>32</v>
      </c>
      <c r="AU35" s="8">
        <v>32</v>
      </c>
      <c r="AW35" s="199">
        <v>31.5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31.5</v>
      </c>
      <c r="BD35" s="199">
        <v>31.5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31.5</v>
      </c>
      <c r="BL35" s="8">
        <f t="shared" si="21"/>
        <v>32</v>
      </c>
      <c r="BM35" s="8">
        <f t="shared" si="22"/>
        <v>32</v>
      </c>
      <c r="BN35" s="8">
        <f t="shared" si="23"/>
        <v>31.5</v>
      </c>
      <c r="BO35" s="8">
        <f t="shared" si="24"/>
        <v>31.5</v>
      </c>
      <c r="BP35" s="182">
        <f t="shared" si="25"/>
        <v>0.5</v>
      </c>
      <c r="BQ35" s="182">
        <f t="shared" si="26"/>
        <v>0.5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980</v>
      </c>
      <c r="G36" s="16">
        <f>'[3]07'!G38</f>
        <v>0</v>
      </c>
      <c r="H36" s="17">
        <f t="shared" si="27"/>
        <v>1300</v>
      </c>
      <c r="I36" s="15">
        <f>'[3]07'!J38</f>
        <v>315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</v>
      </c>
      <c r="AT36" s="8">
        <v>32</v>
      </c>
      <c r="AU36" s="8">
        <v>32</v>
      </c>
      <c r="AW36" s="199">
        <v>31.5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31.5</v>
      </c>
      <c r="BD36" s="199">
        <v>31.5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31.5</v>
      </c>
      <c r="BL36" s="8">
        <f t="shared" si="21"/>
        <v>32</v>
      </c>
      <c r="BM36" s="8">
        <f t="shared" si="22"/>
        <v>32</v>
      </c>
      <c r="BN36" s="8">
        <f t="shared" si="23"/>
        <v>31.5</v>
      </c>
      <c r="BO36" s="8">
        <f t="shared" si="24"/>
        <v>31.5</v>
      </c>
      <c r="BP36" s="182">
        <f t="shared" si="25"/>
        <v>0.5</v>
      </c>
      <c r="BQ36" s="182">
        <f t="shared" si="26"/>
        <v>0.5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980</v>
      </c>
      <c r="G37" s="16">
        <f>'[3]07'!G39</f>
        <v>0</v>
      </c>
      <c r="H37" s="17">
        <f t="shared" si="27"/>
        <v>1300</v>
      </c>
      <c r="I37" s="15">
        <f>'[3]07'!J39</f>
        <v>315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31.5</v>
      </c>
      <c r="AU37" s="8">
        <v>31.5</v>
      </c>
      <c r="AW37" s="199">
        <v>31.5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31.5</v>
      </c>
      <c r="BD37" s="199">
        <v>31.5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31.5</v>
      </c>
      <c r="BL37" s="8">
        <f t="shared" si="21"/>
        <v>31.5</v>
      </c>
      <c r="BM37" s="8">
        <f t="shared" si="22"/>
        <v>31.5</v>
      </c>
      <c r="BN37" s="8">
        <f t="shared" si="23"/>
        <v>31.5</v>
      </c>
      <c r="BO37" s="8">
        <f t="shared" si="24"/>
        <v>31.5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980</v>
      </c>
      <c r="G38" s="16">
        <f>'[3]07'!G40</f>
        <v>0</v>
      </c>
      <c r="H38" s="17">
        <f t="shared" si="27"/>
        <v>1300</v>
      </c>
      <c r="I38" s="15">
        <f>'[3]07'!J40</f>
        <v>315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</v>
      </c>
      <c r="AT38" s="8">
        <v>31.5</v>
      </c>
      <c r="AU38" s="8">
        <v>31.5</v>
      </c>
      <c r="AW38" s="199">
        <v>31.5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31.5</v>
      </c>
      <c r="BD38" s="199">
        <v>31.5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31.5</v>
      </c>
      <c r="BL38" s="8">
        <f t="shared" si="21"/>
        <v>31.5</v>
      </c>
      <c r="BM38" s="8">
        <f t="shared" si="22"/>
        <v>31.5</v>
      </c>
      <c r="BN38" s="8">
        <f t="shared" si="23"/>
        <v>31.5</v>
      </c>
      <c r="BO38" s="8">
        <f t="shared" si="24"/>
        <v>31.5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980</v>
      </c>
      <c r="G39" s="16">
        <f>'[3]07'!G41</f>
        <v>0</v>
      </c>
      <c r="H39" s="17">
        <f t="shared" si="27"/>
        <v>1300</v>
      </c>
      <c r="I39" s="15">
        <f>'[3]07'!J41</f>
        <v>315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</v>
      </c>
      <c r="AT39" s="8">
        <v>31.5</v>
      </c>
      <c r="AU39" s="8">
        <v>31.5</v>
      </c>
      <c r="AW39" s="199">
        <v>31.5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31.5</v>
      </c>
      <c r="BD39" s="199">
        <v>31.5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31.5</v>
      </c>
      <c r="BL39" s="8">
        <f t="shared" si="21"/>
        <v>31.5</v>
      </c>
      <c r="BM39" s="8">
        <f t="shared" si="22"/>
        <v>31.5</v>
      </c>
      <c r="BN39" s="8">
        <f t="shared" si="23"/>
        <v>31.5</v>
      </c>
      <c r="BO39" s="8">
        <f t="shared" si="24"/>
        <v>31.5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980</v>
      </c>
      <c r="G40" s="16">
        <f>'[3]07'!G42</f>
        <v>0</v>
      </c>
      <c r="H40" s="17">
        <f t="shared" si="27"/>
        <v>1300</v>
      </c>
      <c r="I40" s="15">
        <f>'[3]07'!J42</f>
        <v>315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252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</v>
      </c>
      <c r="AT40" s="8">
        <v>31.5</v>
      </c>
      <c r="AU40" s="8">
        <v>31.5</v>
      </c>
      <c r="AW40" s="199">
        <v>31.5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31.5</v>
      </c>
      <c r="BD40" s="199">
        <v>31.5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31.5</v>
      </c>
      <c r="BL40" s="8">
        <f t="shared" si="21"/>
        <v>31.5</v>
      </c>
      <c r="BM40" s="8">
        <f t="shared" si="22"/>
        <v>31.5</v>
      </c>
      <c r="BN40" s="8">
        <f t="shared" si="23"/>
        <v>31.5</v>
      </c>
      <c r="BO40" s="8">
        <f t="shared" si="24"/>
        <v>31.5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980</v>
      </c>
      <c r="G41" s="16">
        <f>'[3]07'!G43</f>
        <v>0</v>
      </c>
      <c r="H41" s="17">
        <f t="shared" si="27"/>
        <v>1300</v>
      </c>
      <c r="I41" s="15">
        <f>'[3]07'!J43</f>
        <v>315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315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252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</v>
      </c>
      <c r="AT41" s="8">
        <v>31.5</v>
      </c>
      <c r="AU41" s="8">
        <v>31.5</v>
      </c>
      <c r="AW41" s="199">
        <v>31.5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31.5</v>
      </c>
      <c r="BD41" s="199">
        <v>31.5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31.5</v>
      </c>
      <c r="BL41" s="8">
        <f t="shared" si="21"/>
        <v>31.5</v>
      </c>
      <c r="BM41" s="8">
        <f t="shared" si="22"/>
        <v>31.5</v>
      </c>
      <c r="BN41" s="8">
        <f t="shared" si="23"/>
        <v>31.5</v>
      </c>
      <c r="BO41" s="8">
        <f t="shared" si="24"/>
        <v>31.5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980</v>
      </c>
      <c r="G42" s="16">
        <f>'[3]07'!G44</f>
        <v>0</v>
      </c>
      <c r="H42" s="17">
        <f t="shared" si="27"/>
        <v>1300</v>
      </c>
      <c r="I42" s="15">
        <f>'[3]07'!J44</f>
        <v>315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315</v>
      </c>
      <c r="P42" s="18">
        <f>frq!C42</f>
        <v>1</v>
      </c>
      <c r="Q42" s="15">
        <f t="shared" si="29"/>
        <v>315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315</v>
      </c>
      <c r="X42" s="8">
        <f t="shared" si="4"/>
        <v>31.5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31.5</v>
      </c>
      <c r="AE42" s="8">
        <f t="shared" si="11"/>
        <v>31.5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31.5</v>
      </c>
      <c r="AL42" s="8">
        <f t="shared" si="31"/>
        <v>252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252</v>
      </c>
      <c r="AT42" s="8">
        <v>31.5</v>
      </c>
      <c r="AU42" s="8">
        <v>31.5</v>
      </c>
      <c r="AW42" s="199">
        <v>31.5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31.5</v>
      </c>
      <c r="BD42" s="199">
        <v>31.5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31.5</v>
      </c>
      <c r="BL42" s="8">
        <f t="shared" si="21"/>
        <v>31.5</v>
      </c>
      <c r="BM42" s="8">
        <f t="shared" si="22"/>
        <v>31.5</v>
      </c>
      <c r="BN42" s="8">
        <f t="shared" si="23"/>
        <v>31.5</v>
      </c>
      <c r="BO42" s="8">
        <f t="shared" si="24"/>
        <v>31.5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980</v>
      </c>
      <c r="G43" s="16">
        <f>'[3]07'!G45</f>
        <v>0</v>
      </c>
      <c r="H43" s="17">
        <f t="shared" si="27"/>
        <v>1300</v>
      </c>
      <c r="I43" s="15">
        <f>'[3]07'!J45</f>
        <v>310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310</v>
      </c>
      <c r="P43" s="18">
        <f>frq!C43</f>
        <v>1</v>
      </c>
      <c r="Q43" s="15">
        <f t="shared" si="29"/>
        <v>310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310</v>
      </c>
      <c r="X43" s="8">
        <f t="shared" si="4"/>
        <v>31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</v>
      </c>
      <c r="AE43" s="8">
        <f t="shared" si="11"/>
        <v>31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</v>
      </c>
      <c r="AL43" s="8">
        <f t="shared" si="31"/>
        <v>248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248</v>
      </c>
      <c r="AT43" s="8">
        <v>31</v>
      </c>
      <c r="AU43" s="8">
        <v>31</v>
      </c>
      <c r="AW43" s="199">
        <v>31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31</v>
      </c>
      <c r="BD43" s="199">
        <v>31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31</v>
      </c>
      <c r="BL43" s="8">
        <f t="shared" si="21"/>
        <v>31</v>
      </c>
      <c r="BM43" s="8">
        <f t="shared" si="22"/>
        <v>31</v>
      </c>
      <c r="BN43" s="8">
        <f t="shared" si="23"/>
        <v>31</v>
      </c>
      <c r="BO43" s="8">
        <f t="shared" si="24"/>
        <v>31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980</v>
      </c>
      <c r="G44" s="16">
        <f>'[3]07'!G46</f>
        <v>0</v>
      </c>
      <c r="H44" s="17">
        <f t="shared" si="27"/>
        <v>1300</v>
      </c>
      <c r="I44" s="15">
        <f>'[3]07'!J46</f>
        <v>310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310</v>
      </c>
      <c r="P44" s="18">
        <f>frq!C44</f>
        <v>1</v>
      </c>
      <c r="Q44" s="15">
        <f t="shared" si="29"/>
        <v>310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310</v>
      </c>
      <c r="X44" s="8">
        <f t="shared" si="4"/>
        <v>31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</v>
      </c>
      <c r="AE44" s="8">
        <f t="shared" si="11"/>
        <v>31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</v>
      </c>
      <c r="AL44" s="8">
        <f t="shared" si="31"/>
        <v>248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248</v>
      </c>
      <c r="AT44" s="8">
        <v>31</v>
      </c>
      <c r="AU44" s="8">
        <v>31</v>
      </c>
      <c r="AW44" s="199">
        <v>31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31</v>
      </c>
      <c r="BD44" s="199">
        <v>31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31</v>
      </c>
      <c r="BL44" s="8">
        <f t="shared" si="21"/>
        <v>31</v>
      </c>
      <c r="BM44" s="8">
        <f t="shared" si="22"/>
        <v>31</v>
      </c>
      <c r="BN44" s="8">
        <f t="shared" si="23"/>
        <v>31</v>
      </c>
      <c r="BO44" s="8">
        <f t="shared" si="24"/>
        <v>31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980</v>
      </c>
      <c r="G45" s="16">
        <f>'[3]07'!G47</f>
        <v>0</v>
      </c>
      <c r="H45" s="17">
        <f t="shared" si="27"/>
        <v>1300</v>
      </c>
      <c r="I45" s="15">
        <f>'[3]07'!J47</f>
        <v>310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310</v>
      </c>
      <c r="P45" s="18">
        <f>frq!C45</f>
        <v>1</v>
      </c>
      <c r="Q45" s="15">
        <f t="shared" si="29"/>
        <v>310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310</v>
      </c>
      <c r="X45" s="8">
        <f t="shared" si="4"/>
        <v>31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</v>
      </c>
      <c r="AE45" s="8">
        <f t="shared" si="11"/>
        <v>31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</v>
      </c>
      <c r="AL45" s="8">
        <f t="shared" si="31"/>
        <v>248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248</v>
      </c>
      <c r="AT45" s="8">
        <v>31</v>
      </c>
      <c r="AU45" s="8">
        <v>31</v>
      </c>
      <c r="AW45" s="199">
        <v>31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31</v>
      </c>
      <c r="BD45" s="199">
        <v>31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31</v>
      </c>
      <c r="BL45" s="8">
        <f t="shared" si="21"/>
        <v>31</v>
      </c>
      <c r="BM45" s="8">
        <f t="shared" si="22"/>
        <v>31</v>
      </c>
      <c r="BN45" s="8">
        <f t="shared" si="23"/>
        <v>31</v>
      </c>
      <c r="BO45" s="8">
        <f t="shared" si="24"/>
        <v>31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980</v>
      </c>
      <c r="G46" s="16">
        <f>'[3]07'!G48</f>
        <v>0</v>
      </c>
      <c r="H46" s="17">
        <f t="shared" si="27"/>
        <v>1300</v>
      </c>
      <c r="I46" s="15">
        <f>'[3]07'!J48</f>
        <v>310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310</v>
      </c>
      <c r="P46" s="18">
        <f>frq!C46</f>
        <v>1</v>
      </c>
      <c r="Q46" s="15">
        <f t="shared" si="29"/>
        <v>310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310</v>
      </c>
      <c r="X46" s="8">
        <f t="shared" si="4"/>
        <v>31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</v>
      </c>
      <c r="AE46" s="8">
        <f t="shared" si="11"/>
        <v>31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</v>
      </c>
      <c r="AL46" s="8">
        <f t="shared" si="31"/>
        <v>248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248</v>
      </c>
      <c r="AT46" s="8">
        <v>31</v>
      </c>
      <c r="AU46" s="8">
        <v>31</v>
      </c>
      <c r="AW46" s="199">
        <v>31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31</v>
      </c>
      <c r="BD46" s="199">
        <v>31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31</v>
      </c>
      <c r="BL46" s="8">
        <f t="shared" si="21"/>
        <v>31</v>
      </c>
      <c r="BM46" s="8">
        <f t="shared" si="22"/>
        <v>31</v>
      </c>
      <c r="BN46" s="8">
        <f t="shared" si="23"/>
        <v>31</v>
      </c>
      <c r="BO46" s="8">
        <f t="shared" si="24"/>
        <v>31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980</v>
      </c>
      <c r="G47" s="16">
        <f>'[3]07'!G49</f>
        <v>0</v>
      </c>
      <c r="H47" s="17">
        <f t="shared" si="27"/>
        <v>1300</v>
      </c>
      <c r="I47" s="15">
        <f>'[3]07'!J49</f>
        <v>310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310</v>
      </c>
      <c r="P47" s="18">
        <f>frq!C47</f>
        <v>1</v>
      </c>
      <c r="Q47" s="15">
        <f t="shared" si="29"/>
        <v>310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310</v>
      </c>
      <c r="X47" s="8">
        <f t="shared" si="4"/>
        <v>31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</v>
      </c>
      <c r="AE47" s="8">
        <f t="shared" si="11"/>
        <v>31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</v>
      </c>
      <c r="AL47" s="8">
        <f t="shared" si="31"/>
        <v>248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248</v>
      </c>
      <c r="AT47" s="8">
        <v>31</v>
      </c>
      <c r="AU47" s="8">
        <v>31</v>
      </c>
      <c r="AW47" s="199">
        <v>31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31</v>
      </c>
      <c r="BD47" s="199">
        <v>31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31</v>
      </c>
      <c r="BL47" s="8">
        <f t="shared" si="21"/>
        <v>31</v>
      </c>
      <c r="BM47" s="8">
        <f t="shared" si="22"/>
        <v>31</v>
      </c>
      <c r="BN47" s="8">
        <f t="shared" si="23"/>
        <v>31</v>
      </c>
      <c r="BO47" s="8">
        <f t="shared" si="24"/>
        <v>31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980</v>
      </c>
      <c r="G48" s="16">
        <f>'[3]07'!G50</f>
        <v>0</v>
      </c>
      <c r="H48" s="17">
        <f t="shared" si="27"/>
        <v>1300</v>
      </c>
      <c r="I48" s="15">
        <f>'[3]07'!J50</f>
        <v>310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310</v>
      </c>
      <c r="P48" s="18">
        <f>frq!C48</f>
        <v>1</v>
      </c>
      <c r="Q48" s="15">
        <f t="shared" si="29"/>
        <v>310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310</v>
      </c>
      <c r="X48" s="8">
        <f t="shared" si="4"/>
        <v>31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</v>
      </c>
      <c r="AE48" s="8">
        <f t="shared" si="11"/>
        <v>31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</v>
      </c>
      <c r="AL48" s="8">
        <f t="shared" si="31"/>
        <v>248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248</v>
      </c>
      <c r="AT48" s="8">
        <v>31</v>
      </c>
      <c r="AU48" s="8">
        <v>31</v>
      </c>
      <c r="AW48" s="199">
        <v>31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31</v>
      </c>
      <c r="BD48" s="199">
        <v>31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31</v>
      </c>
      <c r="BL48" s="8">
        <f t="shared" si="21"/>
        <v>31</v>
      </c>
      <c r="BM48" s="8">
        <f t="shared" si="22"/>
        <v>31</v>
      </c>
      <c r="BN48" s="8">
        <f t="shared" si="23"/>
        <v>31</v>
      </c>
      <c r="BO48" s="8">
        <f t="shared" si="24"/>
        <v>31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980</v>
      </c>
      <c r="G49" s="16">
        <f>'[3]07'!G51</f>
        <v>0</v>
      </c>
      <c r="H49" s="17">
        <f t="shared" si="27"/>
        <v>1300</v>
      </c>
      <c r="I49" s="15">
        <f>'[3]07'!J51</f>
        <v>310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310</v>
      </c>
      <c r="P49" s="18">
        <f>frq!C49</f>
        <v>1</v>
      </c>
      <c r="Q49" s="15">
        <f t="shared" si="29"/>
        <v>310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310</v>
      </c>
      <c r="X49" s="8">
        <f t="shared" si="4"/>
        <v>31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</v>
      </c>
      <c r="AE49" s="8">
        <f t="shared" si="11"/>
        <v>31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</v>
      </c>
      <c r="AL49" s="8">
        <f t="shared" si="31"/>
        <v>248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248</v>
      </c>
      <c r="AT49" s="8">
        <v>31</v>
      </c>
      <c r="AU49" s="8">
        <v>31</v>
      </c>
      <c r="AW49" s="199">
        <v>31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31</v>
      </c>
      <c r="BD49" s="199">
        <v>31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31</v>
      </c>
      <c r="BL49" s="8">
        <f t="shared" si="21"/>
        <v>31</v>
      </c>
      <c r="BM49" s="8">
        <f t="shared" si="22"/>
        <v>31</v>
      </c>
      <c r="BN49" s="8">
        <f t="shared" si="23"/>
        <v>31</v>
      </c>
      <c r="BO49" s="8">
        <f t="shared" si="24"/>
        <v>31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980</v>
      </c>
      <c r="G50" s="16">
        <f>'[3]07'!G52</f>
        <v>0</v>
      </c>
      <c r="H50" s="17">
        <f t="shared" si="27"/>
        <v>1300</v>
      </c>
      <c r="I50" s="15">
        <f>'[3]07'!J52</f>
        <v>310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310</v>
      </c>
      <c r="P50" s="18">
        <f>frq!C50</f>
        <v>1</v>
      </c>
      <c r="Q50" s="15">
        <f t="shared" si="29"/>
        <v>310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310</v>
      </c>
      <c r="X50" s="8">
        <f t="shared" si="4"/>
        <v>31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</v>
      </c>
      <c r="AE50" s="8">
        <f t="shared" si="11"/>
        <v>31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</v>
      </c>
      <c r="AL50" s="8">
        <f t="shared" si="31"/>
        <v>248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248</v>
      </c>
      <c r="AT50" s="8">
        <v>31</v>
      </c>
      <c r="AU50" s="8">
        <v>31</v>
      </c>
      <c r="AW50" s="199">
        <v>31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31</v>
      </c>
      <c r="BD50" s="199">
        <v>31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31</v>
      </c>
      <c r="BL50" s="8">
        <f t="shared" si="21"/>
        <v>31</v>
      </c>
      <c r="BM50" s="8">
        <f t="shared" si="22"/>
        <v>31</v>
      </c>
      <c r="BN50" s="8">
        <f t="shared" si="23"/>
        <v>31</v>
      </c>
      <c r="BO50" s="8">
        <f t="shared" si="24"/>
        <v>31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940</v>
      </c>
      <c r="G51" s="16">
        <f>'[3]07'!G53</f>
        <v>0</v>
      </c>
      <c r="H51" s="17">
        <f t="shared" si="27"/>
        <v>1260</v>
      </c>
      <c r="I51" s="15">
        <f>'[3]07'!J53</f>
        <v>300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940</v>
      </c>
      <c r="G52" s="16">
        <f>'[3]07'!G54</f>
        <v>0</v>
      </c>
      <c r="H52" s="17">
        <f t="shared" si="27"/>
        <v>1260</v>
      </c>
      <c r="I52" s="15">
        <f>'[3]07'!J54</f>
        <v>300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940</v>
      </c>
      <c r="G53" s="16">
        <f>'[3]07'!G55</f>
        <v>0</v>
      </c>
      <c r="H53" s="17">
        <f t="shared" si="27"/>
        <v>1260</v>
      </c>
      <c r="I53" s="15">
        <f>'[3]07'!J55</f>
        <v>300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940</v>
      </c>
      <c r="G54" s="16">
        <f>'[3]07'!G56</f>
        <v>0</v>
      </c>
      <c r="H54" s="17">
        <f t="shared" si="27"/>
        <v>1260</v>
      </c>
      <c r="I54" s="15">
        <f>'[3]07'!J56</f>
        <v>300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940</v>
      </c>
      <c r="G55" s="16">
        <f>'[3]07'!G57</f>
        <v>0</v>
      </c>
      <c r="H55" s="17">
        <f t="shared" si="27"/>
        <v>1260</v>
      </c>
      <c r="I55" s="15">
        <f>'[3]07'!J57</f>
        <v>296.33999999999997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296.33999999999997</v>
      </c>
      <c r="P55" s="18">
        <f>frq!C55</f>
        <v>1</v>
      </c>
      <c r="Q55" s="15">
        <f t="shared" si="29"/>
        <v>296.33999999999997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296.33999999999997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232.33999999999997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232.33999999999997</v>
      </c>
      <c r="AT55" s="8">
        <v>30</v>
      </c>
      <c r="AU55" s="8">
        <v>30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30</v>
      </c>
      <c r="BM55" s="8">
        <f t="shared" si="22"/>
        <v>30</v>
      </c>
      <c r="BN55" s="8">
        <f t="shared" si="23"/>
        <v>32</v>
      </c>
      <c r="BO55" s="8">
        <f t="shared" si="24"/>
        <v>32</v>
      </c>
      <c r="BP55" s="182">
        <f t="shared" si="25"/>
        <v>-2</v>
      </c>
      <c r="BQ55" s="182">
        <f t="shared" si="26"/>
        <v>-2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940</v>
      </c>
      <c r="G56" s="16">
        <f>'[3]07'!G58</f>
        <v>0</v>
      </c>
      <c r="H56" s="17">
        <f t="shared" si="27"/>
        <v>1260</v>
      </c>
      <c r="I56" s="15">
        <f>'[3]07'!J58</f>
        <v>296.33999999999997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296.33999999999997</v>
      </c>
      <c r="P56" s="18">
        <f>frq!C56</f>
        <v>1</v>
      </c>
      <c r="Q56" s="15">
        <f t="shared" si="29"/>
        <v>296.33999999999997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296.33999999999997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232.33999999999997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232.33999999999997</v>
      </c>
      <c r="AT56" s="8">
        <v>30</v>
      </c>
      <c r="AU56" s="8">
        <v>30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30</v>
      </c>
      <c r="BM56" s="8">
        <f t="shared" si="22"/>
        <v>30</v>
      </c>
      <c r="BN56" s="8">
        <f t="shared" si="23"/>
        <v>32</v>
      </c>
      <c r="BO56" s="8">
        <f t="shared" si="24"/>
        <v>32</v>
      </c>
      <c r="BP56" s="182">
        <f t="shared" si="25"/>
        <v>-2</v>
      </c>
      <c r="BQ56" s="182">
        <f t="shared" si="26"/>
        <v>-2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940</v>
      </c>
      <c r="G57" s="16">
        <f>'[3]07'!G59</f>
        <v>0</v>
      </c>
      <c r="H57" s="17">
        <f t="shared" si="27"/>
        <v>1260</v>
      </c>
      <c r="I57" s="15">
        <f>'[3]07'!J59</f>
        <v>296.33999999999997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296.33999999999997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296.33999999999997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296.33999999999997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232.33999999999997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232.33999999999997</v>
      </c>
      <c r="AT57" s="8">
        <v>30</v>
      </c>
      <c r="AU57" s="8">
        <v>30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30</v>
      </c>
      <c r="BM57" s="8">
        <f t="shared" si="22"/>
        <v>30</v>
      </c>
      <c r="BN57" s="8">
        <f t="shared" si="23"/>
        <v>32</v>
      </c>
      <c r="BO57" s="8">
        <f t="shared" si="24"/>
        <v>32</v>
      </c>
      <c r="BP57" s="182">
        <f t="shared" si="25"/>
        <v>-2</v>
      </c>
      <c r="BQ57" s="182">
        <f t="shared" si="26"/>
        <v>-2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940</v>
      </c>
      <c r="G58" s="16">
        <f>'[3]07'!G60</f>
        <v>0</v>
      </c>
      <c r="H58" s="17">
        <f t="shared" si="27"/>
        <v>1260</v>
      </c>
      <c r="I58" s="15">
        <f>'[3]07'!J60</f>
        <v>296.33999999999997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296.33999999999997</v>
      </c>
      <c r="P58" s="18">
        <f>frq!C58</f>
        <v>1</v>
      </c>
      <c r="Q58" s="15">
        <f t="shared" si="33"/>
        <v>296.33999999999997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296.33999999999997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232.33999999999997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232.33999999999997</v>
      </c>
      <c r="AT58" s="8">
        <v>30</v>
      </c>
      <c r="AU58" s="8">
        <v>30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30</v>
      </c>
      <c r="BM58" s="8">
        <f t="shared" si="22"/>
        <v>30</v>
      </c>
      <c r="BN58" s="8">
        <f t="shared" si="23"/>
        <v>32</v>
      </c>
      <c r="BO58" s="8">
        <f t="shared" si="24"/>
        <v>32</v>
      </c>
      <c r="BP58" s="182">
        <f t="shared" si="25"/>
        <v>-2</v>
      </c>
      <c r="BQ58" s="182">
        <f t="shared" si="26"/>
        <v>-2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940</v>
      </c>
      <c r="G59" s="16">
        <f>'[3]07'!G61</f>
        <v>0</v>
      </c>
      <c r="H59" s="17">
        <f t="shared" si="27"/>
        <v>1260</v>
      </c>
      <c r="I59" s="15">
        <f>'[3]07'!J61</f>
        <v>296.33999999999997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296.33999999999997</v>
      </c>
      <c r="P59" s="18">
        <f>frq!C59</f>
        <v>1</v>
      </c>
      <c r="Q59" s="15">
        <f t="shared" si="33"/>
        <v>296.33999999999997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296.33999999999997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232.33999999999997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232.33999999999997</v>
      </c>
      <c r="AT59" s="8">
        <v>30</v>
      </c>
      <c r="AU59" s="8">
        <v>30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30</v>
      </c>
      <c r="BM59" s="8">
        <f t="shared" si="22"/>
        <v>30</v>
      </c>
      <c r="BN59" s="8">
        <f t="shared" si="23"/>
        <v>32</v>
      </c>
      <c r="BO59" s="8">
        <f t="shared" si="24"/>
        <v>32</v>
      </c>
      <c r="BP59" s="182">
        <f t="shared" si="25"/>
        <v>-2</v>
      </c>
      <c r="BQ59" s="182">
        <f t="shared" si="26"/>
        <v>-2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940</v>
      </c>
      <c r="G60" s="16">
        <f>'[3]07'!G62</f>
        <v>0</v>
      </c>
      <c r="H60" s="17">
        <f t="shared" si="27"/>
        <v>1260</v>
      </c>
      <c r="I60" s="15">
        <f>'[3]07'!J62</f>
        <v>296.33999999999997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296.33999999999997</v>
      </c>
      <c r="P60" s="18">
        <f>frq!C60</f>
        <v>1</v>
      </c>
      <c r="Q60" s="15">
        <f t="shared" si="33"/>
        <v>296.33999999999997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296.33999999999997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232.33999999999997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232.33999999999997</v>
      </c>
      <c r="AT60" s="8">
        <v>30</v>
      </c>
      <c r="AU60" s="8">
        <v>30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30</v>
      </c>
      <c r="BM60" s="8">
        <f t="shared" si="22"/>
        <v>30</v>
      </c>
      <c r="BN60" s="8">
        <f t="shared" si="23"/>
        <v>32</v>
      </c>
      <c r="BO60" s="8">
        <f t="shared" si="24"/>
        <v>32</v>
      </c>
      <c r="BP60" s="182">
        <f t="shared" si="25"/>
        <v>-2</v>
      </c>
      <c r="BQ60" s="182">
        <f t="shared" si="26"/>
        <v>-2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940</v>
      </c>
      <c r="G61" s="16">
        <f>'[3]07'!G63</f>
        <v>0</v>
      </c>
      <c r="H61" s="17">
        <f t="shared" si="27"/>
        <v>1260</v>
      </c>
      <c r="I61" s="15">
        <f>'[3]07'!J63</f>
        <v>300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30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</v>
      </c>
      <c r="AL61" s="8">
        <f t="shared" si="31"/>
        <v>240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240</v>
      </c>
      <c r="AT61" s="8">
        <v>30</v>
      </c>
      <c r="AU61" s="8">
        <v>30</v>
      </c>
      <c r="AW61" s="199">
        <v>30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</v>
      </c>
      <c r="BD61" s="199">
        <v>30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</v>
      </c>
      <c r="BL61" s="8">
        <f t="shared" si="21"/>
        <v>30</v>
      </c>
      <c r="BM61" s="8">
        <f t="shared" si="22"/>
        <v>30</v>
      </c>
      <c r="BN61" s="8">
        <f t="shared" si="23"/>
        <v>30</v>
      </c>
      <c r="BO61" s="8">
        <f t="shared" si="24"/>
        <v>30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940</v>
      </c>
      <c r="G62" s="16">
        <f>'[3]07'!G64</f>
        <v>0</v>
      </c>
      <c r="H62" s="17">
        <f t="shared" si="27"/>
        <v>1260</v>
      </c>
      <c r="I62" s="15">
        <f>'[3]07'!J64</f>
        <v>300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30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</v>
      </c>
      <c r="AL62" s="8">
        <f t="shared" ref="AL62:AN98" si="35">Q62-X62-AE62</f>
        <v>240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240</v>
      </c>
      <c r="AT62" s="8">
        <v>30</v>
      </c>
      <c r="AU62" s="8">
        <v>30</v>
      </c>
      <c r="AW62" s="199">
        <v>30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</v>
      </c>
      <c r="BD62" s="199">
        <v>30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</v>
      </c>
      <c r="BL62" s="8">
        <f t="shared" si="21"/>
        <v>30</v>
      </c>
      <c r="BM62" s="8">
        <f t="shared" si="22"/>
        <v>30</v>
      </c>
      <c r="BN62" s="8">
        <f t="shared" si="23"/>
        <v>30</v>
      </c>
      <c r="BO62" s="8">
        <f t="shared" si="24"/>
        <v>30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940</v>
      </c>
      <c r="G63" s="16">
        <f>'[3]07'!G65</f>
        <v>0</v>
      </c>
      <c r="H63" s="17">
        <f t="shared" si="27"/>
        <v>1260</v>
      </c>
      <c r="I63" s="15">
        <f>'[3]07'!J65</f>
        <v>300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30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</v>
      </c>
      <c r="AL63" s="8">
        <f t="shared" si="35"/>
        <v>240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</v>
      </c>
      <c r="AT63" s="8">
        <v>30</v>
      </c>
      <c r="AU63" s="8">
        <v>30</v>
      </c>
      <c r="AW63" s="199">
        <v>30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</v>
      </c>
      <c r="BD63" s="199">
        <v>30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</v>
      </c>
      <c r="BL63" s="8">
        <f t="shared" si="21"/>
        <v>30</v>
      </c>
      <c r="BM63" s="8">
        <f t="shared" si="22"/>
        <v>30</v>
      </c>
      <c r="BN63" s="8">
        <f t="shared" si="23"/>
        <v>30</v>
      </c>
      <c r="BO63" s="8">
        <f t="shared" si="24"/>
        <v>30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940</v>
      </c>
      <c r="G64" s="16">
        <f>'[3]07'!G66</f>
        <v>0</v>
      </c>
      <c r="H64" s="17">
        <f t="shared" si="27"/>
        <v>1260</v>
      </c>
      <c r="I64" s="15">
        <f>'[3]07'!J66</f>
        <v>300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30</v>
      </c>
      <c r="AU64" s="8">
        <v>30</v>
      </c>
      <c r="AW64" s="199">
        <v>30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30</v>
      </c>
      <c r="BM64" s="8">
        <f t="shared" si="22"/>
        <v>30</v>
      </c>
      <c r="BN64" s="8">
        <f t="shared" si="23"/>
        <v>30</v>
      </c>
      <c r="BO64" s="8">
        <f t="shared" si="24"/>
        <v>30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940</v>
      </c>
      <c r="G65" s="16">
        <f>'[3]07'!G67</f>
        <v>0</v>
      </c>
      <c r="H65" s="17">
        <f t="shared" si="27"/>
        <v>1260</v>
      </c>
      <c r="I65" s="15">
        <f>'[3]07'!J67</f>
        <v>300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</v>
      </c>
      <c r="AT65" s="8">
        <v>30</v>
      </c>
      <c r="AU65" s="8">
        <v>30</v>
      </c>
      <c r="AW65" s="199">
        <v>30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</v>
      </c>
      <c r="BD65" s="199">
        <v>30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</v>
      </c>
      <c r="BL65" s="8">
        <f t="shared" si="21"/>
        <v>30</v>
      </c>
      <c r="BM65" s="8">
        <f t="shared" si="22"/>
        <v>30</v>
      </c>
      <c r="BN65" s="8">
        <f t="shared" si="23"/>
        <v>30</v>
      </c>
      <c r="BO65" s="8">
        <f t="shared" si="24"/>
        <v>30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940</v>
      </c>
      <c r="G66" s="16">
        <f>'[3]07'!G68</f>
        <v>0</v>
      </c>
      <c r="H66" s="17">
        <f t="shared" si="27"/>
        <v>1260</v>
      </c>
      <c r="I66" s="15">
        <f>'[3]07'!J68</f>
        <v>300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</v>
      </c>
      <c r="AT66" s="8">
        <v>30</v>
      </c>
      <c r="AU66" s="8">
        <v>30</v>
      </c>
      <c r="AW66" s="199">
        <v>30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</v>
      </c>
      <c r="BD66" s="199">
        <v>30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</v>
      </c>
      <c r="BL66" s="8">
        <f t="shared" si="21"/>
        <v>30</v>
      </c>
      <c r="BM66" s="8">
        <f t="shared" si="22"/>
        <v>30</v>
      </c>
      <c r="BN66" s="8">
        <f t="shared" si="23"/>
        <v>30</v>
      </c>
      <c r="BO66" s="8">
        <f t="shared" si="24"/>
        <v>30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940</v>
      </c>
      <c r="G67" s="16">
        <f>'[3]07'!G69</f>
        <v>0</v>
      </c>
      <c r="H67" s="17">
        <f t="shared" si="27"/>
        <v>1260</v>
      </c>
      <c r="I67" s="15">
        <f>'[3]07'!J69</f>
        <v>300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30</v>
      </c>
      <c r="AU67" s="8">
        <v>30</v>
      </c>
      <c r="AW67" s="199">
        <v>30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30</v>
      </c>
      <c r="BM67" s="8">
        <f t="shared" si="22"/>
        <v>30</v>
      </c>
      <c r="BN67" s="8">
        <f t="shared" si="23"/>
        <v>30</v>
      </c>
      <c r="BO67" s="8">
        <f t="shared" si="24"/>
        <v>30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940</v>
      </c>
      <c r="G68" s="16">
        <f>'[3]07'!G70</f>
        <v>0</v>
      </c>
      <c r="H68" s="17">
        <f t="shared" si="27"/>
        <v>1260</v>
      </c>
      <c r="I68" s="15">
        <f>'[3]07'!J70</f>
        <v>300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30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</v>
      </c>
      <c r="AL68" s="8">
        <f t="shared" si="35"/>
        <v>240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240</v>
      </c>
      <c r="AT68" s="8">
        <v>30</v>
      </c>
      <c r="AU68" s="8">
        <v>30</v>
      </c>
      <c r="AW68" s="199">
        <v>30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</v>
      </c>
      <c r="BD68" s="199">
        <v>30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</v>
      </c>
      <c r="BL68" s="8">
        <f t="shared" ref="BL68:BL98" si="53">AT68</f>
        <v>30</v>
      </c>
      <c r="BM68" s="8">
        <f t="shared" ref="BM68:BM98" si="54">AU68</f>
        <v>30</v>
      </c>
      <c r="BN68" s="8">
        <f t="shared" ref="BN68:BN98" si="55">BC68</f>
        <v>30</v>
      </c>
      <c r="BO68" s="8">
        <f t="shared" ref="BO68:BO98" si="56">BJ68</f>
        <v>30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940</v>
      </c>
      <c r="G69" s="16">
        <f>'[3]07'!G71</f>
        <v>0</v>
      </c>
      <c r="H69" s="17">
        <f t="shared" ref="H69:H98" si="59">SUM(B69:G69)</f>
        <v>1260</v>
      </c>
      <c r="I69" s="15">
        <f>'[3]07'!J71</f>
        <v>300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30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</v>
      </c>
      <c r="AL69" s="8">
        <f t="shared" si="35"/>
        <v>240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240</v>
      </c>
      <c r="AT69" s="8">
        <v>30</v>
      </c>
      <c r="AU69" s="8">
        <v>30</v>
      </c>
      <c r="AW69" s="199">
        <v>30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</v>
      </c>
      <c r="BD69" s="199">
        <v>30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</v>
      </c>
      <c r="BL69" s="8">
        <f t="shared" si="53"/>
        <v>30</v>
      </c>
      <c r="BM69" s="8">
        <f t="shared" si="54"/>
        <v>30</v>
      </c>
      <c r="BN69" s="8">
        <f t="shared" si="55"/>
        <v>30</v>
      </c>
      <c r="BO69" s="8">
        <f t="shared" si="56"/>
        <v>30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940</v>
      </c>
      <c r="G70" s="16">
        <f>'[3]07'!G72</f>
        <v>0</v>
      </c>
      <c r="H70" s="17">
        <f t="shared" si="59"/>
        <v>1260</v>
      </c>
      <c r="I70" s="15">
        <f>'[3]07'!J72</f>
        <v>300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30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</v>
      </c>
      <c r="AL70" s="8">
        <f t="shared" si="35"/>
        <v>240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240</v>
      </c>
      <c r="AT70" s="8">
        <v>30</v>
      </c>
      <c r="AU70" s="8">
        <v>30</v>
      </c>
      <c r="AW70" s="199">
        <v>30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</v>
      </c>
      <c r="BD70" s="199">
        <v>30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</v>
      </c>
      <c r="BL70" s="8">
        <f t="shared" si="53"/>
        <v>30</v>
      </c>
      <c r="BM70" s="8">
        <f t="shared" si="54"/>
        <v>30</v>
      </c>
      <c r="BN70" s="8">
        <f t="shared" si="55"/>
        <v>30</v>
      </c>
      <c r="BO70" s="8">
        <f t="shared" si="56"/>
        <v>30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940</v>
      </c>
      <c r="G71" s="16">
        <f>'[3]07'!G73</f>
        <v>0</v>
      </c>
      <c r="H71" s="17">
        <f t="shared" si="59"/>
        <v>1260</v>
      </c>
      <c r="I71" s="15">
        <f>'[3]07'!J73</f>
        <v>305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30.5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30.5</v>
      </c>
      <c r="AL71" s="8">
        <f t="shared" si="35"/>
        <v>244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244</v>
      </c>
      <c r="AT71" s="8">
        <v>30.5</v>
      </c>
      <c r="AU71" s="8">
        <v>30.5</v>
      </c>
      <c r="AW71" s="199">
        <v>30.5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30.5</v>
      </c>
      <c r="BD71" s="199">
        <v>30.5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30.5</v>
      </c>
      <c r="BL71" s="8">
        <f t="shared" si="53"/>
        <v>30.5</v>
      </c>
      <c r="BM71" s="8">
        <f t="shared" si="54"/>
        <v>30.5</v>
      </c>
      <c r="BN71" s="8">
        <f t="shared" si="55"/>
        <v>30.5</v>
      </c>
      <c r="BO71" s="8">
        <f t="shared" si="56"/>
        <v>30.5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940</v>
      </c>
      <c r="G72" s="16">
        <f>'[3]07'!G74</f>
        <v>0</v>
      </c>
      <c r="H72" s="17">
        <f t="shared" si="59"/>
        <v>1260</v>
      </c>
      <c r="I72" s="15">
        <f>'[3]07'!J74</f>
        <v>305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30.5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30.5</v>
      </c>
      <c r="AL72" s="8">
        <f t="shared" si="35"/>
        <v>244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244</v>
      </c>
      <c r="AT72" s="8">
        <v>30.5</v>
      </c>
      <c r="AU72" s="8">
        <v>30.5</v>
      </c>
      <c r="AW72" s="199">
        <v>30.5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30.5</v>
      </c>
      <c r="BD72" s="199">
        <v>30.5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30.5</v>
      </c>
      <c r="BL72" s="8">
        <f t="shared" si="53"/>
        <v>30.5</v>
      </c>
      <c r="BM72" s="8">
        <f t="shared" si="54"/>
        <v>30.5</v>
      </c>
      <c r="BN72" s="8">
        <f t="shared" si="55"/>
        <v>30.5</v>
      </c>
      <c r="BO72" s="8">
        <f t="shared" si="56"/>
        <v>30.5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940</v>
      </c>
      <c r="G73" s="16">
        <f>'[3]07'!G75</f>
        <v>0</v>
      </c>
      <c r="H73" s="17">
        <f t="shared" si="59"/>
        <v>1260</v>
      </c>
      <c r="I73" s="15">
        <f>'[3]07'!J75</f>
        <v>305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30.5</v>
      </c>
      <c r="AU73" s="8">
        <v>30.5</v>
      </c>
      <c r="AW73" s="199">
        <v>30.5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30.5</v>
      </c>
      <c r="BD73" s="199">
        <v>30.5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30.5</v>
      </c>
      <c r="BL73" s="8">
        <f t="shared" si="53"/>
        <v>30.5</v>
      </c>
      <c r="BM73" s="8">
        <f t="shared" si="54"/>
        <v>30.5</v>
      </c>
      <c r="BN73" s="8">
        <f t="shared" si="55"/>
        <v>30.5</v>
      </c>
      <c r="BO73" s="8">
        <f t="shared" si="56"/>
        <v>30.5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940</v>
      </c>
      <c r="G74" s="16">
        <f>'[3]07'!G76</f>
        <v>0</v>
      </c>
      <c r="H74" s="17">
        <f t="shared" si="59"/>
        <v>1260</v>
      </c>
      <c r="I74" s="15">
        <f>'[3]07'!J76</f>
        <v>305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30.5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</v>
      </c>
      <c r="AL74" s="8">
        <f t="shared" si="35"/>
        <v>244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</v>
      </c>
      <c r="AT74" s="8">
        <v>30.5</v>
      </c>
      <c r="AU74" s="8">
        <v>30.5</v>
      </c>
      <c r="AW74" s="199">
        <v>30.5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30.5</v>
      </c>
      <c r="BD74" s="199">
        <v>30.5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30.5</v>
      </c>
      <c r="BL74" s="8">
        <f t="shared" si="53"/>
        <v>30.5</v>
      </c>
      <c r="BM74" s="8">
        <f t="shared" si="54"/>
        <v>30.5</v>
      </c>
      <c r="BN74" s="8">
        <f t="shared" si="55"/>
        <v>30.5</v>
      </c>
      <c r="BO74" s="8">
        <f t="shared" si="56"/>
        <v>30.5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980</v>
      </c>
      <c r="G75" s="16">
        <f>'[3]07'!G77</f>
        <v>0</v>
      </c>
      <c r="H75" s="17">
        <f t="shared" si="59"/>
        <v>1300</v>
      </c>
      <c r="I75" s="15">
        <f>'[3]07'!J77</f>
        <v>305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30.5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30.5</v>
      </c>
      <c r="AL75" s="8">
        <f t="shared" si="35"/>
        <v>244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</v>
      </c>
      <c r="AT75" s="8">
        <v>30.5</v>
      </c>
      <c r="AU75" s="8">
        <v>30.5</v>
      </c>
      <c r="AW75" s="199">
        <v>30.5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30.5</v>
      </c>
      <c r="BD75" s="199">
        <v>30.5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30.5</v>
      </c>
      <c r="BL75" s="8">
        <f t="shared" si="53"/>
        <v>30.5</v>
      </c>
      <c r="BM75" s="8">
        <f t="shared" si="54"/>
        <v>30.5</v>
      </c>
      <c r="BN75" s="8">
        <f t="shared" si="55"/>
        <v>30.5</v>
      </c>
      <c r="BO75" s="8">
        <f t="shared" si="56"/>
        <v>30.5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980</v>
      </c>
      <c r="G76" s="16">
        <f>'[3]07'!G78</f>
        <v>0</v>
      </c>
      <c r="H76" s="17">
        <f t="shared" si="59"/>
        <v>1300</v>
      </c>
      <c r="I76" s="15">
        <f>'[3]07'!J78</f>
        <v>305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30.5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30.5</v>
      </c>
      <c r="AL76" s="8">
        <f t="shared" si="35"/>
        <v>244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</v>
      </c>
      <c r="AT76" s="8">
        <v>30.5</v>
      </c>
      <c r="AU76" s="8">
        <v>30.5</v>
      </c>
      <c r="AW76" s="199">
        <v>30.5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30.5</v>
      </c>
      <c r="BD76" s="199">
        <v>30.5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30.5</v>
      </c>
      <c r="BL76" s="8">
        <f t="shared" si="53"/>
        <v>30.5</v>
      </c>
      <c r="BM76" s="8">
        <f t="shared" si="54"/>
        <v>30.5</v>
      </c>
      <c r="BN76" s="8">
        <f t="shared" si="55"/>
        <v>30.5</v>
      </c>
      <c r="BO76" s="8">
        <f t="shared" si="56"/>
        <v>30.5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980</v>
      </c>
      <c r="G77" s="16">
        <f>'[3]07'!G79</f>
        <v>0</v>
      </c>
      <c r="H77" s="17">
        <f t="shared" si="59"/>
        <v>1300</v>
      </c>
      <c r="I77" s="15">
        <f>'[3]07'!J79</f>
        <v>305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30.5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30.5</v>
      </c>
      <c r="AL77" s="8">
        <f t="shared" si="35"/>
        <v>244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</v>
      </c>
      <c r="AT77" s="8">
        <v>30.5</v>
      </c>
      <c r="AU77" s="8">
        <v>30.5</v>
      </c>
      <c r="AW77" s="199">
        <v>30.5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30.5</v>
      </c>
      <c r="BD77" s="199">
        <v>30.5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30.5</v>
      </c>
      <c r="BL77" s="8">
        <f t="shared" si="53"/>
        <v>30.5</v>
      </c>
      <c r="BM77" s="8">
        <f t="shared" si="54"/>
        <v>30.5</v>
      </c>
      <c r="BN77" s="8">
        <f t="shared" si="55"/>
        <v>30.5</v>
      </c>
      <c r="BO77" s="8">
        <f t="shared" si="56"/>
        <v>30.5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980</v>
      </c>
      <c r="G78" s="16">
        <f>'[3]07'!G80</f>
        <v>0</v>
      </c>
      <c r="H78" s="17">
        <f t="shared" si="59"/>
        <v>1300</v>
      </c>
      <c r="I78" s="15">
        <f>'[3]07'!J80</f>
        <v>305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30.5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30.5</v>
      </c>
      <c r="AL78" s="8">
        <f t="shared" si="35"/>
        <v>244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</v>
      </c>
      <c r="AT78" s="8">
        <v>30.5</v>
      </c>
      <c r="AU78" s="8">
        <v>30.5</v>
      </c>
      <c r="AW78" s="199">
        <v>30.5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30.5</v>
      </c>
      <c r="BD78" s="199">
        <v>30.5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30.5</v>
      </c>
      <c r="BL78" s="8">
        <f t="shared" si="53"/>
        <v>30.5</v>
      </c>
      <c r="BM78" s="8">
        <f t="shared" si="54"/>
        <v>30.5</v>
      </c>
      <c r="BN78" s="8">
        <f t="shared" si="55"/>
        <v>30.5</v>
      </c>
      <c r="BO78" s="8">
        <f t="shared" si="56"/>
        <v>30.5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980</v>
      </c>
      <c r="G79" s="16">
        <f>'[3]07'!G81</f>
        <v>0</v>
      </c>
      <c r="H79" s="17">
        <f t="shared" si="59"/>
        <v>1300</v>
      </c>
      <c r="I79" s="15">
        <f>'[3]07'!J81</f>
        <v>305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</v>
      </c>
      <c r="AT79" s="8">
        <v>30.5</v>
      </c>
      <c r="AU79" s="8">
        <v>30.5</v>
      </c>
      <c r="AW79" s="199">
        <v>30.5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30.5</v>
      </c>
      <c r="BD79" s="199">
        <v>30.5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30.5</v>
      </c>
      <c r="BL79" s="8">
        <f t="shared" si="53"/>
        <v>30.5</v>
      </c>
      <c r="BM79" s="8">
        <f t="shared" si="54"/>
        <v>30.5</v>
      </c>
      <c r="BN79" s="8">
        <f t="shared" si="55"/>
        <v>30.5</v>
      </c>
      <c r="BO79" s="8">
        <f t="shared" si="56"/>
        <v>30.5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980</v>
      </c>
      <c r="G80" s="16">
        <f>'[3]07'!G82</f>
        <v>0</v>
      </c>
      <c r="H80" s="17">
        <f t="shared" si="59"/>
        <v>1300</v>
      </c>
      <c r="I80" s="15">
        <f>'[3]07'!J82</f>
        <v>305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</v>
      </c>
      <c r="AT80" s="8">
        <v>30.5</v>
      </c>
      <c r="AU80" s="8">
        <v>30.5</v>
      </c>
      <c r="AW80" s="199">
        <v>30.5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30.5</v>
      </c>
      <c r="BD80" s="199">
        <v>30.5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30.5</v>
      </c>
      <c r="BL80" s="8">
        <f t="shared" si="53"/>
        <v>30.5</v>
      </c>
      <c r="BM80" s="8">
        <f t="shared" si="54"/>
        <v>30.5</v>
      </c>
      <c r="BN80" s="8">
        <f t="shared" si="55"/>
        <v>30.5</v>
      </c>
      <c r="BO80" s="8">
        <f t="shared" si="56"/>
        <v>30.5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980</v>
      </c>
      <c r="G81" s="16">
        <f>'[3]07'!G83</f>
        <v>0</v>
      </c>
      <c r="H81" s="17">
        <f t="shared" si="59"/>
        <v>1300</v>
      </c>
      <c r="I81" s="15">
        <f>'[3]07'!J83</f>
        <v>305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30.5</v>
      </c>
      <c r="AU81" s="8">
        <v>30.5</v>
      </c>
      <c r="AW81" s="199">
        <v>30.5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30.5</v>
      </c>
      <c r="BD81" s="199">
        <v>30.5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30.5</v>
      </c>
      <c r="BL81" s="8">
        <f t="shared" si="53"/>
        <v>30.5</v>
      </c>
      <c r="BM81" s="8">
        <f t="shared" si="54"/>
        <v>30.5</v>
      </c>
      <c r="BN81" s="8">
        <f t="shared" si="55"/>
        <v>30.5</v>
      </c>
      <c r="BO81" s="8">
        <f t="shared" si="56"/>
        <v>30.5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980</v>
      </c>
      <c r="G82" s="16">
        <f>'[3]07'!G84</f>
        <v>0</v>
      </c>
      <c r="H82" s="17">
        <f t="shared" si="59"/>
        <v>1300</v>
      </c>
      <c r="I82" s="15">
        <f>'[3]07'!J84</f>
        <v>305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30.5</v>
      </c>
      <c r="AU82" s="8">
        <v>30.5</v>
      </c>
      <c r="AW82" s="199">
        <v>30.5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30.5</v>
      </c>
      <c r="BD82" s="199">
        <v>30.5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30.5</v>
      </c>
      <c r="BL82" s="8">
        <f t="shared" si="53"/>
        <v>30.5</v>
      </c>
      <c r="BM82" s="8">
        <f t="shared" si="54"/>
        <v>30.5</v>
      </c>
      <c r="BN82" s="8">
        <f t="shared" si="55"/>
        <v>30.5</v>
      </c>
      <c r="BO82" s="8">
        <f t="shared" si="56"/>
        <v>30.5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980</v>
      </c>
      <c r="G83" s="16">
        <f>'[3]07'!G85</f>
        <v>0</v>
      </c>
      <c r="H83" s="17">
        <f t="shared" si="59"/>
        <v>1300</v>
      </c>
      <c r="I83" s="15">
        <f>'[3]07'!J85</f>
        <v>310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31</v>
      </c>
      <c r="AU83" s="8">
        <v>31</v>
      </c>
      <c r="AW83" s="199">
        <v>31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31</v>
      </c>
      <c r="BD83" s="199">
        <v>31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31</v>
      </c>
      <c r="BL83" s="8">
        <f t="shared" si="53"/>
        <v>31</v>
      </c>
      <c r="BM83" s="8">
        <f t="shared" si="54"/>
        <v>31</v>
      </c>
      <c r="BN83" s="8">
        <f t="shared" si="55"/>
        <v>31</v>
      </c>
      <c r="BO83" s="8">
        <f t="shared" si="56"/>
        <v>31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980</v>
      </c>
      <c r="G84" s="16">
        <f>'[3]07'!G86</f>
        <v>0</v>
      </c>
      <c r="H84" s="17">
        <f t="shared" si="59"/>
        <v>1300</v>
      </c>
      <c r="I84" s="15">
        <f>'[3]07'!J86</f>
        <v>310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31</v>
      </c>
      <c r="AU84" s="8">
        <v>31</v>
      </c>
      <c r="AW84" s="199">
        <v>31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31</v>
      </c>
      <c r="BD84" s="199">
        <v>31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31</v>
      </c>
      <c r="BL84" s="8">
        <f t="shared" si="53"/>
        <v>31</v>
      </c>
      <c r="BM84" s="8">
        <f t="shared" si="54"/>
        <v>31</v>
      </c>
      <c r="BN84" s="8">
        <f t="shared" si="55"/>
        <v>31</v>
      </c>
      <c r="BO84" s="8">
        <f t="shared" si="56"/>
        <v>31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980</v>
      </c>
      <c r="G85" s="16">
        <f>'[3]07'!G87</f>
        <v>0</v>
      </c>
      <c r="H85" s="17">
        <f t="shared" si="59"/>
        <v>1300</v>
      </c>
      <c r="I85" s="15">
        <f>'[3]07'!J87</f>
        <v>310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31</v>
      </c>
      <c r="AU85" s="8">
        <v>31</v>
      </c>
      <c r="AW85" s="199">
        <v>31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31</v>
      </c>
      <c r="BD85" s="199">
        <v>31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31</v>
      </c>
      <c r="BL85" s="8">
        <f t="shared" si="53"/>
        <v>31</v>
      </c>
      <c r="BM85" s="8">
        <f t="shared" si="54"/>
        <v>31</v>
      </c>
      <c r="BN85" s="8">
        <f t="shared" si="55"/>
        <v>31</v>
      </c>
      <c r="BO85" s="8">
        <f t="shared" si="56"/>
        <v>31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980</v>
      </c>
      <c r="G86" s="16">
        <f>'[3]07'!G88</f>
        <v>0</v>
      </c>
      <c r="H86" s="17">
        <f t="shared" si="59"/>
        <v>1300</v>
      </c>
      <c r="I86" s="15">
        <f>'[3]07'!J88</f>
        <v>310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31</v>
      </c>
      <c r="AU86" s="8">
        <v>31</v>
      </c>
      <c r="AW86" s="199">
        <v>31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31</v>
      </c>
      <c r="BD86" s="199">
        <v>31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31</v>
      </c>
      <c r="BL86" s="8">
        <f t="shared" si="53"/>
        <v>31</v>
      </c>
      <c r="BM86" s="8">
        <f t="shared" si="54"/>
        <v>31</v>
      </c>
      <c r="BN86" s="8">
        <f t="shared" si="55"/>
        <v>31</v>
      </c>
      <c r="BO86" s="8">
        <f t="shared" si="56"/>
        <v>31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980</v>
      </c>
      <c r="G87" s="16">
        <f>'[3]07'!G89</f>
        <v>0</v>
      </c>
      <c r="H87" s="17">
        <f t="shared" si="59"/>
        <v>1300</v>
      </c>
      <c r="I87" s="15">
        <f>'[3]07'!J89</f>
        <v>310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</v>
      </c>
      <c r="AT87" s="8">
        <v>31</v>
      </c>
      <c r="AU87" s="8">
        <v>31</v>
      </c>
      <c r="AW87" s="199">
        <v>31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31</v>
      </c>
      <c r="BD87" s="199">
        <v>31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31</v>
      </c>
      <c r="BL87" s="8">
        <f t="shared" si="53"/>
        <v>31</v>
      </c>
      <c r="BM87" s="8">
        <f t="shared" si="54"/>
        <v>31</v>
      </c>
      <c r="BN87" s="8">
        <f t="shared" si="55"/>
        <v>31</v>
      </c>
      <c r="BO87" s="8">
        <f t="shared" si="56"/>
        <v>31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980</v>
      </c>
      <c r="G88" s="16">
        <f>'[3]07'!G90</f>
        <v>0</v>
      </c>
      <c r="H88" s="17">
        <f t="shared" si="59"/>
        <v>1300</v>
      </c>
      <c r="I88" s="15">
        <f>'[3]07'!J90</f>
        <v>310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</v>
      </c>
      <c r="AT88" s="8">
        <v>31</v>
      </c>
      <c r="AU88" s="8">
        <v>31</v>
      </c>
      <c r="AW88" s="199">
        <v>31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31</v>
      </c>
      <c r="BD88" s="199">
        <v>31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31</v>
      </c>
      <c r="BL88" s="8">
        <f t="shared" si="53"/>
        <v>31</v>
      </c>
      <c r="BM88" s="8">
        <f t="shared" si="54"/>
        <v>31</v>
      </c>
      <c r="BN88" s="8">
        <f t="shared" si="55"/>
        <v>31</v>
      </c>
      <c r="BO88" s="8">
        <f t="shared" si="56"/>
        <v>31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980</v>
      </c>
      <c r="G89" s="16">
        <f>'[3]07'!G91</f>
        <v>0</v>
      </c>
      <c r="H89" s="17">
        <f t="shared" si="59"/>
        <v>1300</v>
      </c>
      <c r="I89" s="15">
        <f>'[3]07'!J91</f>
        <v>310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</v>
      </c>
      <c r="AT89" s="8">
        <v>31</v>
      </c>
      <c r="AU89" s="8">
        <v>31</v>
      </c>
      <c r="AW89" s="199">
        <v>31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31</v>
      </c>
      <c r="BD89" s="199">
        <v>31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31</v>
      </c>
      <c r="BL89" s="8">
        <f t="shared" si="53"/>
        <v>31</v>
      </c>
      <c r="BM89" s="8">
        <f t="shared" si="54"/>
        <v>31</v>
      </c>
      <c r="BN89" s="8">
        <f t="shared" si="55"/>
        <v>31</v>
      </c>
      <c r="BO89" s="8">
        <f t="shared" si="56"/>
        <v>31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980</v>
      </c>
      <c r="G90" s="16">
        <f>'[3]07'!G92</f>
        <v>0</v>
      </c>
      <c r="H90" s="17">
        <f t="shared" si="59"/>
        <v>1300</v>
      </c>
      <c r="I90" s="15">
        <f>'[3]07'!J92</f>
        <v>310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</v>
      </c>
      <c r="AT90" s="8">
        <v>31</v>
      </c>
      <c r="AU90" s="8">
        <v>31</v>
      </c>
      <c r="AW90" s="199">
        <v>31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31</v>
      </c>
      <c r="BD90" s="199">
        <v>31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31</v>
      </c>
      <c r="BL90" s="8">
        <f t="shared" si="53"/>
        <v>31</v>
      </c>
      <c r="BM90" s="8">
        <f t="shared" si="54"/>
        <v>31</v>
      </c>
      <c r="BN90" s="8">
        <f t="shared" si="55"/>
        <v>31</v>
      </c>
      <c r="BO90" s="8">
        <f t="shared" si="56"/>
        <v>31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980</v>
      </c>
      <c r="G91" s="16">
        <f>'[3]07'!G93</f>
        <v>0</v>
      </c>
      <c r="H91" s="17">
        <f t="shared" si="59"/>
        <v>1300</v>
      </c>
      <c r="I91" s="15">
        <f>'[3]07'!J93</f>
        <v>315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31.5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</v>
      </c>
      <c r="AL91" s="8">
        <f t="shared" si="35"/>
        <v>252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252</v>
      </c>
      <c r="AT91" s="8">
        <v>31.5</v>
      </c>
      <c r="AU91" s="8">
        <v>31.5</v>
      </c>
      <c r="AW91" s="199">
        <v>31.5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31.5</v>
      </c>
      <c r="BD91" s="199">
        <v>31.5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31.5</v>
      </c>
      <c r="BL91" s="8">
        <f t="shared" si="53"/>
        <v>31.5</v>
      </c>
      <c r="BM91" s="8">
        <f t="shared" si="54"/>
        <v>31.5</v>
      </c>
      <c r="BN91" s="8">
        <f t="shared" si="55"/>
        <v>31.5</v>
      </c>
      <c r="BO91" s="8">
        <f t="shared" si="56"/>
        <v>31.5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980</v>
      </c>
      <c r="G92" s="16">
        <f>'[3]07'!G94</f>
        <v>0</v>
      </c>
      <c r="H92" s="17">
        <f t="shared" si="59"/>
        <v>1300</v>
      </c>
      <c r="I92" s="15">
        <f>'[3]07'!J94</f>
        <v>315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252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252</v>
      </c>
      <c r="AT92" s="8">
        <v>31.5</v>
      </c>
      <c r="AU92" s="8">
        <v>31.5</v>
      </c>
      <c r="AW92" s="199">
        <v>31.5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31.5</v>
      </c>
      <c r="BD92" s="199">
        <v>31.5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31.5</v>
      </c>
      <c r="BL92" s="8">
        <f t="shared" si="53"/>
        <v>31.5</v>
      </c>
      <c r="BM92" s="8">
        <f t="shared" si="54"/>
        <v>31.5</v>
      </c>
      <c r="BN92" s="8">
        <f t="shared" si="55"/>
        <v>31.5</v>
      </c>
      <c r="BO92" s="8">
        <f t="shared" si="56"/>
        <v>31.5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980</v>
      </c>
      <c r="G93" s="16">
        <f>'[3]07'!G95</f>
        <v>0</v>
      </c>
      <c r="H93" s="17">
        <f t="shared" si="59"/>
        <v>1300</v>
      </c>
      <c r="I93" s="15">
        <f>'[3]07'!J95</f>
        <v>315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31.5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</v>
      </c>
      <c r="AL93" s="8">
        <f t="shared" si="35"/>
        <v>252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252</v>
      </c>
      <c r="AT93" s="8">
        <v>31.5</v>
      </c>
      <c r="AU93" s="8">
        <v>31.5</v>
      </c>
      <c r="AW93" s="199">
        <v>31.5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31.5</v>
      </c>
      <c r="BD93" s="199">
        <v>31.5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31.5</v>
      </c>
      <c r="BL93" s="8">
        <f t="shared" si="53"/>
        <v>31.5</v>
      </c>
      <c r="BM93" s="8">
        <f t="shared" si="54"/>
        <v>31.5</v>
      </c>
      <c r="BN93" s="8">
        <f t="shared" si="55"/>
        <v>31.5</v>
      </c>
      <c r="BO93" s="8">
        <f t="shared" si="56"/>
        <v>31.5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980</v>
      </c>
      <c r="G94" s="16">
        <f>'[3]07'!G96</f>
        <v>0</v>
      </c>
      <c r="H94" s="17">
        <f t="shared" si="59"/>
        <v>1300</v>
      </c>
      <c r="I94" s="15">
        <f>'[3]07'!J96</f>
        <v>315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31.5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</v>
      </c>
      <c r="AL94" s="8">
        <f t="shared" si="35"/>
        <v>252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252</v>
      </c>
      <c r="AT94" s="8">
        <v>31.5</v>
      </c>
      <c r="AU94" s="8">
        <v>31.5</v>
      </c>
      <c r="AW94" s="199">
        <v>31.5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31.5</v>
      </c>
      <c r="BD94" s="199">
        <v>31.5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31.5</v>
      </c>
      <c r="BL94" s="8">
        <f t="shared" si="53"/>
        <v>31.5</v>
      </c>
      <c r="BM94" s="8">
        <f t="shared" si="54"/>
        <v>31.5</v>
      </c>
      <c r="BN94" s="8">
        <f t="shared" si="55"/>
        <v>31.5</v>
      </c>
      <c r="BO94" s="8">
        <f t="shared" si="56"/>
        <v>31.5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980</v>
      </c>
      <c r="G95" s="16">
        <f>'[3]07'!G97</f>
        <v>0</v>
      </c>
      <c r="H95" s="17">
        <f t="shared" si="59"/>
        <v>1300</v>
      </c>
      <c r="I95" s="15">
        <f>'[3]07'!J97</f>
        <v>315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252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</v>
      </c>
      <c r="AT95" s="8">
        <v>31.5</v>
      </c>
      <c r="AU95" s="8">
        <v>31.5</v>
      </c>
      <c r="AW95" s="199">
        <v>31.5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31.5</v>
      </c>
      <c r="BD95" s="199">
        <v>31.5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31.5</v>
      </c>
      <c r="BL95" s="8">
        <f t="shared" si="53"/>
        <v>31.5</v>
      </c>
      <c r="BM95" s="8">
        <f t="shared" si="54"/>
        <v>31.5</v>
      </c>
      <c r="BN95" s="8">
        <f t="shared" si="55"/>
        <v>31.5</v>
      </c>
      <c r="BO95" s="8">
        <f t="shared" si="56"/>
        <v>31.5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980</v>
      </c>
      <c r="G96" s="16">
        <f>'[3]07'!G98</f>
        <v>0</v>
      </c>
      <c r="H96" s="17">
        <f t="shared" si="59"/>
        <v>1300</v>
      </c>
      <c r="I96" s="15">
        <f>'[3]07'!J98</f>
        <v>315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252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</v>
      </c>
      <c r="AT96" s="8">
        <v>31.5</v>
      </c>
      <c r="AU96" s="8">
        <v>31.5</v>
      </c>
      <c r="AW96" s="199">
        <v>31.5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31.5</v>
      </c>
      <c r="BD96" s="199">
        <v>31.5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31.5</v>
      </c>
      <c r="BL96" s="8">
        <f t="shared" si="53"/>
        <v>31.5</v>
      </c>
      <c r="BM96" s="8">
        <f t="shared" si="54"/>
        <v>31.5</v>
      </c>
      <c r="BN96" s="8">
        <f t="shared" si="55"/>
        <v>31.5</v>
      </c>
      <c r="BO96" s="8">
        <f t="shared" si="56"/>
        <v>31.5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980</v>
      </c>
      <c r="G97" s="16">
        <f>'[3]07'!G99</f>
        <v>0</v>
      </c>
      <c r="H97" s="17">
        <f t="shared" si="59"/>
        <v>1300</v>
      </c>
      <c r="I97" s="15">
        <f>'[3]07'!J99</f>
        <v>315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252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</v>
      </c>
      <c r="AT97" s="8">
        <v>31.5</v>
      </c>
      <c r="AU97" s="8">
        <v>31.5</v>
      </c>
      <c r="AW97" s="199">
        <v>31.5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31.5</v>
      </c>
      <c r="BD97" s="199">
        <v>31.5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31.5</v>
      </c>
      <c r="BL97" s="8">
        <f t="shared" si="53"/>
        <v>31.5</v>
      </c>
      <c r="BM97" s="8">
        <f t="shared" si="54"/>
        <v>31.5</v>
      </c>
      <c r="BN97" s="8">
        <f t="shared" si="55"/>
        <v>31.5</v>
      </c>
      <c r="BO97" s="8">
        <f t="shared" si="56"/>
        <v>31.5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980</v>
      </c>
      <c r="G98" s="16">
        <f>'[3]07'!G100</f>
        <v>0</v>
      </c>
      <c r="H98" s="17">
        <f t="shared" si="59"/>
        <v>1300</v>
      </c>
      <c r="I98" s="15">
        <f>'[3]07'!J100</f>
        <v>315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31.5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31.5</v>
      </c>
      <c r="AL98" s="8">
        <f t="shared" si="35"/>
        <v>252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252</v>
      </c>
      <c r="AT98" s="8">
        <v>31.5</v>
      </c>
      <c r="AU98" s="8">
        <v>31.5</v>
      </c>
      <c r="AW98" s="199">
        <v>31.5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31.5</v>
      </c>
      <c r="BD98" s="199">
        <v>31.5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31.5</v>
      </c>
      <c r="BL98" s="8">
        <f t="shared" si="53"/>
        <v>31.5</v>
      </c>
      <c r="BM98" s="8">
        <f t="shared" si="54"/>
        <v>31.5</v>
      </c>
      <c r="BN98" s="8">
        <f t="shared" si="55"/>
        <v>31.5</v>
      </c>
      <c r="BO98" s="8">
        <f t="shared" si="56"/>
        <v>31.5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7.4295100000000005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7.4295100000000005</v>
      </c>
      <c r="P99" s="15">
        <f t="shared" si="62"/>
        <v>2.4E-2</v>
      </c>
      <c r="Q99" s="15">
        <f t="shared" si="62"/>
        <v>7.4295100000000005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7.4295100000000005</v>
      </c>
      <c r="X99" s="15">
        <f t="shared" si="62"/>
        <v>0.74667499999999998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0.74667499999999998</v>
      </c>
      <c r="AE99" s="15">
        <f t="shared" si="62"/>
        <v>0.74667499999999998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0.74667499999999998</v>
      </c>
      <c r="AL99" s="15">
        <f t="shared" si="62"/>
        <v>5.9361600000000001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5.9361600000000001</v>
      </c>
      <c r="AS99" s="15">
        <f t="shared" si="62"/>
        <v>0</v>
      </c>
      <c r="AT99" s="15">
        <f t="shared" si="62"/>
        <v>0.74467499999999998</v>
      </c>
      <c r="AU99" s="15">
        <f t="shared" si="62"/>
        <v>0.74467499999999998</v>
      </c>
      <c r="AV99" s="15">
        <f t="shared" si="62"/>
        <v>0</v>
      </c>
      <c r="AW99" s="15">
        <f t="shared" si="62"/>
        <v>0.74667499999999998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0.74667499999999998</v>
      </c>
      <c r="BD99" s="15">
        <f t="shared" si="62"/>
        <v>0.74667499999999998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0.74667499999999998</v>
      </c>
      <c r="BK99" s="15"/>
      <c r="BL99" s="15">
        <f t="shared" si="63"/>
        <v>0.74467499999999998</v>
      </c>
      <c r="BM99" s="15">
        <f t="shared" si="63"/>
        <v>0.74467499999999998</v>
      </c>
      <c r="BN99" s="15">
        <f t="shared" si="63"/>
        <v>0.74667499999999998</v>
      </c>
      <c r="BO99" s="15">
        <f t="shared" si="63"/>
        <v>0.74667499999999998</v>
      </c>
      <c r="BP99" s="15">
        <f t="shared" si="63"/>
        <v>-2E-3</v>
      </c>
      <c r="BQ99" s="15">
        <f t="shared" si="63"/>
        <v>-2E-3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44658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44658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130</v>
      </c>
      <c r="C3">
        <f>PPCL!C3</f>
        <v>0</v>
      </c>
      <c r="D3">
        <f>PPCL!M3</f>
        <v>130</v>
      </c>
      <c r="E3">
        <f>PPCL!N3</f>
        <v>0</v>
      </c>
      <c r="F3">
        <f>B3+C3</f>
        <v>130</v>
      </c>
      <c r="G3">
        <f>D3+E3</f>
        <v>130</v>
      </c>
      <c r="H3" s="154"/>
      <c r="I3">
        <f>BRPL_EOD!AG3+BRPL_EOD!AH3</f>
        <v>36.78</v>
      </c>
      <c r="J3">
        <f>BYPL_EOD!AG3+BYPL_EOD!AH3</f>
        <v>20.89</v>
      </c>
      <c r="K3">
        <f>MES_EOD!AG3+MES_EOD!AH3</f>
        <v>7.88</v>
      </c>
      <c r="L3">
        <f>NDMC_EOD!AG3+NDMC_EOD!AH3</f>
        <v>39.39</v>
      </c>
      <c r="M3">
        <f>TPDDL_EOD!AG3+TPDDL_EOD!AH3</f>
        <v>25.06</v>
      </c>
      <c r="N3">
        <f t="shared" ref="N3:N66" si="0">SUM(I3:M3)</f>
        <v>130</v>
      </c>
      <c r="O3" s="154">
        <f t="shared" ref="O3:O66" si="1">G3-N3</f>
        <v>0</v>
      </c>
      <c r="P3">
        <v>36.78</v>
      </c>
      <c r="Q3">
        <v>20.89</v>
      </c>
      <c r="R3">
        <v>7.88</v>
      </c>
      <c r="S3">
        <v>39.39</v>
      </c>
      <c r="T3">
        <v>25.06</v>
      </c>
      <c r="U3" s="156">
        <f t="shared" ref="U3:U66" si="2">SUM(P3:T3)</f>
        <v>130</v>
      </c>
      <c r="V3" s="154">
        <f t="shared" ref="V3:V66" si="3">G3-U3</f>
        <v>0</v>
      </c>
    </row>
    <row r="4" spans="1:22">
      <c r="A4" t="s">
        <v>46</v>
      </c>
      <c r="B4">
        <f>PPCL!B4</f>
        <v>130</v>
      </c>
      <c r="C4">
        <f>PPCL!C4</f>
        <v>0</v>
      </c>
      <c r="D4">
        <f>PPCL!M4</f>
        <v>130</v>
      </c>
      <c r="E4">
        <f>PPCL!N4</f>
        <v>0</v>
      </c>
      <c r="F4">
        <f t="shared" ref="F4:F67" si="4">B4+C4</f>
        <v>130</v>
      </c>
      <c r="G4">
        <f t="shared" ref="G4:G67" si="5">D4+E4</f>
        <v>130</v>
      </c>
      <c r="H4" s="154"/>
      <c r="I4">
        <f>BRPL_EOD!AG4+BRPL_EOD!AH4</f>
        <v>36.78</v>
      </c>
      <c r="J4">
        <f>BYPL_EOD!AG4+BYPL_EOD!AH4</f>
        <v>20.89</v>
      </c>
      <c r="K4">
        <f>MES_EOD!AG4+MES_EOD!AH4</f>
        <v>7.88</v>
      </c>
      <c r="L4">
        <f>NDMC_EOD!AG4+NDMC_EOD!AH4</f>
        <v>39.39</v>
      </c>
      <c r="M4">
        <f>TPDDL_EOD!AG4+TPDDL_EOD!AH4</f>
        <v>25.06</v>
      </c>
      <c r="N4">
        <f t="shared" si="0"/>
        <v>130</v>
      </c>
      <c r="O4" s="154">
        <f t="shared" si="1"/>
        <v>0</v>
      </c>
      <c r="P4">
        <v>36.78</v>
      </c>
      <c r="Q4">
        <v>20.89</v>
      </c>
      <c r="R4">
        <v>7.88</v>
      </c>
      <c r="S4">
        <v>39.39</v>
      </c>
      <c r="T4">
        <v>25.06</v>
      </c>
      <c r="U4" s="156">
        <f t="shared" si="2"/>
        <v>130</v>
      </c>
      <c r="V4" s="154">
        <f t="shared" si="3"/>
        <v>0</v>
      </c>
    </row>
    <row r="5" spans="1:22">
      <c r="A5" t="s">
        <v>47</v>
      </c>
      <c r="B5">
        <f>PPCL!B5</f>
        <v>130</v>
      </c>
      <c r="C5">
        <f>PPCL!C5</f>
        <v>0</v>
      </c>
      <c r="D5">
        <f>PPCL!M5</f>
        <v>130</v>
      </c>
      <c r="E5">
        <f>PPCL!N5</f>
        <v>0</v>
      </c>
      <c r="F5">
        <f t="shared" si="4"/>
        <v>130</v>
      </c>
      <c r="G5">
        <f t="shared" si="5"/>
        <v>130</v>
      </c>
      <c r="H5" s="154"/>
      <c r="I5">
        <f>BRPL_EOD!AG5+BRPL_EOD!AH5</f>
        <v>36.78</v>
      </c>
      <c r="J5">
        <f>BYPL_EOD!AG5+BYPL_EOD!AH5</f>
        <v>20.89</v>
      </c>
      <c r="K5">
        <f>MES_EOD!AG5+MES_EOD!AH5</f>
        <v>7.88</v>
      </c>
      <c r="L5">
        <f>NDMC_EOD!AG5+NDMC_EOD!AH5</f>
        <v>39.39</v>
      </c>
      <c r="M5">
        <f>TPDDL_EOD!AG5+TPDDL_EOD!AH5</f>
        <v>25.06</v>
      </c>
      <c r="N5">
        <f t="shared" si="0"/>
        <v>130</v>
      </c>
      <c r="O5" s="154">
        <f t="shared" si="1"/>
        <v>0</v>
      </c>
      <c r="P5">
        <v>36.78</v>
      </c>
      <c r="Q5">
        <v>20.89</v>
      </c>
      <c r="R5">
        <v>7.88</v>
      </c>
      <c r="S5">
        <v>39.39</v>
      </c>
      <c r="T5">
        <v>25.06</v>
      </c>
      <c r="U5" s="156">
        <f t="shared" si="2"/>
        <v>130</v>
      </c>
      <c r="V5" s="154">
        <f t="shared" si="3"/>
        <v>0</v>
      </c>
    </row>
    <row r="6" spans="1:22">
      <c r="A6" t="s">
        <v>48</v>
      </c>
      <c r="B6">
        <f>PPCL!B6</f>
        <v>130</v>
      </c>
      <c r="C6">
        <f>PPCL!C6</f>
        <v>0</v>
      </c>
      <c r="D6">
        <f>PPCL!M6</f>
        <v>130</v>
      </c>
      <c r="E6">
        <f>PPCL!N6</f>
        <v>0</v>
      </c>
      <c r="F6">
        <f t="shared" si="4"/>
        <v>130</v>
      </c>
      <c r="G6">
        <f t="shared" si="5"/>
        <v>130</v>
      </c>
      <c r="H6" s="154"/>
      <c r="I6">
        <f>BRPL_EOD!AG6+BRPL_EOD!AH6</f>
        <v>36.78</v>
      </c>
      <c r="J6">
        <f>BYPL_EOD!AG6+BYPL_EOD!AH6</f>
        <v>20.89</v>
      </c>
      <c r="K6">
        <f>MES_EOD!AG6+MES_EOD!AH6</f>
        <v>7.88</v>
      </c>
      <c r="L6">
        <f>NDMC_EOD!AG6+NDMC_EOD!AH6</f>
        <v>39.39</v>
      </c>
      <c r="M6">
        <f>TPDDL_EOD!AG6+TPDDL_EOD!AH6</f>
        <v>25.06</v>
      </c>
      <c r="N6">
        <f t="shared" si="0"/>
        <v>130</v>
      </c>
      <c r="O6" s="154">
        <f t="shared" si="1"/>
        <v>0</v>
      </c>
      <c r="P6">
        <v>36.78</v>
      </c>
      <c r="Q6">
        <v>20.89</v>
      </c>
      <c r="R6">
        <v>7.88</v>
      </c>
      <c r="S6">
        <v>39.39</v>
      </c>
      <c r="T6">
        <v>25.06</v>
      </c>
      <c r="U6" s="156">
        <f t="shared" si="2"/>
        <v>130</v>
      </c>
      <c r="V6" s="154">
        <f t="shared" si="3"/>
        <v>0</v>
      </c>
    </row>
    <row r="7" spans="1:22">
      <c r="A7" t="s">
        <v>49</v>
      </c>
      <c r="B7">
        <f>PPCL!B7</f>
        <v>130</v>
      </c>
      <c r="C7">
        <f>PPCL!C7</f>
        <v>0</v>
      </c>
      <c r="D7">
        <f>PPCL!M7</f>
        <v>130</v>
      </c>
      <c r="E7">
        <f>PPCL!N7</f>
        <v>0</v>
      </c>
      <c r="F7">
        <f t="shared" si="4"/>
        <v>130</v>
      </c>
      <c r="G7">
        <f t="shared" si="5"/>
        <v>130</v>
      </c>
      <c r="H7" s="154"/>
      <c r="I7">
        <f>BRPL_EOD!AG7+BRPL_EOD!AH7</f>
        <v>36.78</v>
      </c>
      <c r="J7">
        <f>BYPL_EOD!AG7+BYPL_EOD!AH7</f>
        <v>20.89</v>
      </c>
      <c r="K7">
        <f>MES_EOD!AG7+MES_EOD!AH7</f>
        <v>7.88</v>
      </c>
      <c r="L7">
        <f>NDMC_EOD!AG7+NDMC_EOD!AH7</f>
        <v>39.39</v>
      </c>
      <c r="M7">
        <f>TPDDL_EOD!AG7+TPDDL_EOD!AH7</f>
        <v>25.06</v>
      </c>
      <c r="N7">
        <f t="shared" si="0"/>
        <v>130</v>
      </c>
      <c r="O7" s="154">
        <f t="shared" si="1"/>
        <v>0</v>
      </c>
      <c r="P7">
        <v>36.78</v>
      </c>
      <c r="Q7">
        <v>20.89</v>
      </c>
      <c r="R7">
        <v>7.88</v>
      </c>
      <c r="S7">
        <v>39.39</v>
      </c>
      <c r="T7">
        <v>25.06</v>
      </c>
      <c r="U7" s="156">
        <f t="shared" si="2"/>
        <v>130</v>
      </c>
      <c r="V7" s="154">
        <f t="shared" si="3"/>
        <v>0</v>
      </c>
    </row>
    <row r="8" spans="1:22">
      <c r="A8" t="s">
        <v>50</v>
      </c>
      <c r="B8">
        <f>PPCL!B8</f>
        <v>130</v>
      </c>
      <c r="C8">
        <f>PPCL!C8</f>
        <v>0</v>
      </c>
      <c r="D8">
        <f>PPCL!M8</f>
        <v>130</v>
      </c>
      <c r="E8">
        <f>PPCL!N8</f>
        <v>0</v>
      </c>
      <c r="F8">
        <f t="shared" si="4"/>
        <v>130</v>
      </c>
      <c r="G8">
        <f t="shared" si="5"/>
        <v>130</v>
      </c>
      <c r="H8" s="154"/>
      <c r="I8">
        <f>BRPL_EOD!AG8+BRPL_EOD!AH8</f>
        <v>36.78</v>
      </c>
      <c r="J8">
        <f>BYPL_EOD!AG8+BYPL_EOD!AH8</f>
        <v>20.89</v>
      </c>
      <c r="K8">
        <f>MES_EOD!AG8+MES_EOD!AH8</f>
        <v>7.88</v>
      </c>
      <c r="L8">
        <f>NDMC_EOD!AG8+NDMC_EOD!AH8</f>
        <v>39.39</v>
      </c>
      <c r="M8">
        <f>TPDDL_EOD!AG8+TPDDL_EOD!AH8</f>
        <v>25.06</v>
      </c>
      <c r="N8">
        <f t="shared" si="0"/>
        <v>130</v>
      </c>
      <c r="O8" s="154">
        <f t="shared" si="1"/>
        <v>0</v>
      </c>
      <c r="P8">
        <v>36.78</v>
      </c>
      <c r="Q8">
        <v>20.89</v>
      </c>
      <c r="R8">
        <v>7.88</v>
      </c>
      <c r="S8">
        <v>39.39</v>
      </c>
      <c r="T8">
        <v>25.06</v>
      </c>
      <c r="U8" s="156">
        <f t="shared" si="2"/>
        <v>130</v>
      </c>
      <c r="V8" s="154">
        <f t="shared" si="3"/>
        <v>0</v>
      </c>
    </row>
    <row r="9" spans="1:22">
      <c r="A9" t="s">
        <v>51</v>
      </c>
      <c r="B9">
        <f>PPCL!B9</f>
        <v>130</v>
      </c>
      <c r="C9">
        <f>PPCL!C9</f>
        <v>0</v>
      </c>
      <c r="D9">
        <f>PPCL!M9</f>
        <v>130</v>
      </c>
      <c r="E9">
        <f>PPCL!N9</f>
        <v>0</v>
      </c>
      <c r="F9">
        <f t="shared" si="4"/>
        <v>130</v>
      </c>
      <c r="G9">
        <f t="shared" si="5"/>
        <v>130</v>
      </c>
      <c r="H9" s="154"/>
      <c r="I9">
        <f>BRPL_EOD!AG9+BRPL_EOD!AH9</f>
        <v>36.78</v>
      </c>
      <c r="J9">
        <f>BYPL_EOD!AG9+BYPL_EOD!AH9</f>
        <v>20.89</v>
      </c>
      <c r="K9">
        <f>MES_EOD!AG9+MES_EOD!AH9</f>
        <v>7.88</v>
      </c>
      <c r="L9">
        <f>NDMC_EOD!AG9+NDMC_EOD!AH9</f>
        <v>39.39</v>
      </c>
      <c r="M9">
        <f>TPDDL_EOD!AG9+TPDDL_EOD!AH9</f>
        <v>25.06</v>
      </c>
      <c r="N9">
        <f t="shared" si="0"/>
        <v>130</v>
      </c>
      <c r="O9" s="154">
        <f t="shared" si="1"/>
        <v>0</v>
      </c>
      <c r="P9">
        <v>36.78</v>
      </c>
      <c r="Q9">
        <v>20.89</v>
      </c>
      <c r="R9">
        <v>7.88</v>
      </c>
      <c r="S9">
        <v>39.39</v>
      </c>
      <c r="T9">
        <v>25.06</v>
      </c>
      <c r="U9" s="156">
        <f t="shared" si="2"/>
        <v>130</v>
      </c>
      <c r="V9" s="154">
        <f t="shared" si="3"/>
        <v>0</v>
      </c>
    </row>
    <row r="10" spans="1:22">
      <c r="A10" t="s">
        <v>52</v>
      </c>
      <c r="B10">
        <f>PPCL!B10</f>
        <v>130</v>
      </c>
      <c r="C10">
        <f>PPCL!C10</f>
        <v>0</v>
      </c>
      <c r="D10">
        <f>PPCL!M10</f>
        <v>130</v>
      </c>
      <c r="E10">
        <f>PPCL!N10</f>
        <v>0</v>
      </c>
      <c r="F10">
        <f t="shared" si="4"/>
        <v>130</v>
      </c>
      <c r="G10">
        <f t="shared" si="5"/>
        <v>130</v>
      </c>
      <c r="H10" s="154"/>
      <c r="I10">
        <f>BRPL_EOD!AG10+BRPL_EOD!AH10</f>
        <v>36.78</v>
      </c>
      <c r="J10">
        <f>BYPL_EOD!AG10+BYPL_EOD!AH10</f>
        <v>20.89</v>
      </c>
      <c r="K10">
        <f>MES_EOD!AG10+MES_EOD!AH10</f>
        <v>7.88</v>
      </c>
      <c r="L10">
        <f>NDMC_EOD!AG10+NDMC_EOD!AH10</f>
        <v>39.39</v>
      </c>
      <c r="M10">
        <f>TPDDL_EOD!AG10+TPDDL_EOD!AH10</f>
        <v>25.06</v>
      </c>
      <c r="N10">
        <f t="shared" si="0"/>
        <v>130</v>
      </c>
      <c r="O10" s="154">
        <f t="shared" si="1"/>
        <v>0</v>
      </c>
      <c r="P10">
        <v>36.78</v>
      </c>
      <c r="Q10">
        <v>20.89</v>
      </c>
      <c r="R10">
        <v>7.88</v>
      </c>
      <c r="S10">
        <v>39.39</v>
      </c>
      <c r="T10">
        <v>25.06</v>
      </c>
      <c r="U10" s="156">
        <f t="shared" si="2"/>
        <v>130</v>
      </c>
      <c r="V10" s="154">
        <f t="shared" si="3"/>
        <v>0</v>
      </c>
    </row>
    <row r="11" spans="1:22">
      <c r="A11" t="s">
        <v>53</v>
      </c>
      <c r="B11">
        <f>PPCL!B11</f>
        <v>130</v>
      </c>
      <c r="C11">
        <f>PPCL!C11</f>
        <v>0</v>
      </c>
      <c r="D11">
        <f>PPCL!M11</f>
        <v>130</v>
      </c>
      <c r="E11">
        <f>PPCL!N11</f>
        <v>0</v>
      </c>
      <c r="F11">
        <f t="shared" si="4"/>
        <v>130</v>
      </c>
      <c r="G11">
        <f t="shared" si="5"/>
        <v>130</v>
      </c>
      <c r="H11" s="154"/>
      <c r="I11">
        <f>BRPL_EOD!AG11+BRPL_EOD!AH11</f>
        <v>36.78</v>
      </c>
      <c r="J11">
        <f>BYPL_EOD!AG11+BYPL_EOD!AH11</f>
        <v>20.89</v>
      </c>
      <c r="K11">
        <f>MES_EOD!AG11+MES_EOD!AH11</f>
        <v>7.88</v>
      </c>
      <c r="L11">
        <f>NDMC_EOD!AG11+NDMC_EOD!AH11</f>
        <v>39.39</v>
      </c>
      <c r="M11">
        <f>TPDDL_EOD!AG11+TPDDL_EOD!AH11</f>
        <v>25.06</v>
      </c>
      <c r="N11">
        <f t="shared" si="0"/>
        <v>130</v>
      </c>
      <c r="O11" s="154">
        <f t="shared" si="1"/>
        <v>0</v>
      </c>
      <c r="P11">
        <v>36.78</v>
      </c>
      <c r="Q11">
        <v>20.89</v>
      </c>
      <c r="R11">
        <v>7.88</v>
      </c>
      <c r="S11">
        <v>39.39</v>
      </c>
      <c r="T11">
        <v>25.06</v>
      </c>
      <c r="U11" s="156">
        <f t="shared" si="2"/>
        <v>130</v>
      </c>
      <c r="V11" s="154">
        <f t="shared" si="3"/>
        <v>0</v>
      </c>
    </row>
    <row r="12" spans="1:22">
      <c r="A12" t="s">
        <v>54</v>
      </c>
      <c r="B12">
        <f>PPCL!B12</f>
        <v>130</v>
      </c>
      <c r="C12">
        <f>PPCL!C12</f>
        <v>0</v>
      </c>
      <c r="D12">
        <f>PPCL!M12</f>
        <v>130</v>
      </c>
      <c r="E12">
        <f>PPCL!N12</f>
        <v>0</v>
      </c>
      <c r="F12">
        <f t="shared" si="4"/>
        <v>130</v>
      </c>
      <c r="G12">
        <f t="shared" si="5"/>
        <v>130</v>
      </c>
      <c r="H12" s="154"/>
      <c r="I12">
        <f>BRPL_EOD!AG12+BRPL_EOD!AH12</f>
        <v>36.78</v>
      </c>
      <c r="J12">
        <f>BYPL_EOD!AG12+BYPL_EOD!AH12</f>
        <v>20.89</v>
      </c>
      <c r="K12">
        <f>MES_EOD!AG12+MES_EOD!AH12</f>
        <v>7.88</v>
      </c>
      <c r="L12">
        <f>NDMC_EOD!AG12+NDMC_EOD!AH12</f>
        <v>39.39</v>
      </c>
      <c r="M12">
        <f>TPDDL_EOD!AG12+TPDDL_EOD!AH12</f>
        <v>25.06</v>
      </c>
      <c r="N12">
        <f t="shared" si="0"/>
        <v>130</v>
      </c>
      <c r="O12" s="154">
        <f t="shared" si="1"/>
        <v>0</v>
      </c>
      <c r="P12">
        <v>36.78</v>
      </c>
      <c r="Q12">
        <v>20.89</v>
      </c>
      <c r="R12">
        <v>7.88</v>
      </c>
      <c r="S12">
        <v>39.39</v>
      </c>
      <c r="T12">
        <v>25.06</v>
      </c>
      <c r="U12" s="156">
        <f t="shared" si="2"/>
        <v>130</v>
      </c>
      <c r="V12" s="154">
        <f t="shared" si="3"/>
        <v>0</v>
      </c>
    </row>
    <row r="13" spans="1:22">
      <c r="A13" t="s">
        <v>55</v>
      </c>
      <c r="B13">
        <f>PPCL!B13</f>
        <v>130</v>
      </c>
      <c r="C13">
        <f>PPCL!C13</f>
        <v>0</v>
      </c>
      <c r="D13">
        <f>PPCL!M13</f>
        <v>130</v>
      </c>
      <c r="E13">
        <f>PPCL!N13</f>
        <v>0</v>
      </c>
      <c r="F13">
        <f t="shared" si="4"/>
        <v>130</v>
      </c>
      <c r="G13">
        <f t="shared" si="5"/>
        <v>130</v>
      </c>
      <c r="H13" s="154"/>
      <c r="I13">
        <f>BRPL_EOD!AG13+BRPL_EOD!AH13</f>
        <v>36.78</v>
      </c>
      <c r="J13">
        <f>BYPL_EOD!AG13+BYPL_EOD!AH13</f>
        <v>20.89</v>
      </c>
      <c r="K13">
        <f>MES_EOD!AG13+MES_EOD!AH13</f>
        <v>7.88</v>
      </c>
      <c r="L13">
        <f>NDMC_EOD!AG13+NDMC_EOD!AH13</f>
        <v>39.39</v>
      </c>
      <c r="M13">
        <f>TPDDL_EOD!AG13+TPDDL_EOD!AH13</f>
        <v>25.06</v>
      </c>
      <c r="N13">
        <f t="shared" si="0"/>
        <v>130</v>
      </c>
      <c r="O13" s="154">
        <f t="shared" si="1"/>
        <v>0</v>
      </c>
      <c r="P13">
        <v>36.78</v>
      </c>
      <c r="Q13">
        <v>20.89</v>
      </c>
      <c r="R13">
        <v>7.88</v>
      </c>
      <c r="S13">
        <v>39.39</v>
      </c>
      <c r="T13">
        <v>25.06</v>
      </c>
      <c r="U13" s="156">
        <f t="shared" si="2"/>
        <v>130</v>
      </c>
      <c r="V13" s="154">
        <f t="shared" si="3"/>
        <v>0</v>
      </c>
    </row>
    <row r="14" spans="1:22">
      <c r="A14" t="s">
        <v>56</v>
      </c>
      <c r="B14">
        <f>PPCL!B14</f>
        <v>130</v>
      </c>
      <c r="C14">
        <f>PPCL!C14</f>
        <v>0</v>
      </c>
      <c r="D14">
        <f>PPCL!M14</f>
        <v>130</v>
      </c>
      <c r="E14">
        <f>PPCL!N14</f>
        <v>0</v>
      </c>
      <c r="F14">
        <f t="shared" si="4"/>
        <v>130</v>
      </c>
      <c r="G14">
        <f t="shared" si="5"/>
        <v>130</v>
      </c>
      <c r="H14" s="154"/>
      <c r="I14">
        <f>BRPL_EOD!AG14+BRPL_EOD!AH14</f>
        <v>36.78</v>
      </c>
      <c r="J14">
        <f>BYPL_EOD!AG14+BYPL_EOD!AH14</f>
        <v>20.89</v>
      </c>
      <c r="K14">
        <f>MES_EOD!AG14+MES_EOD!AH14</f>
        <v>7.88</v>
      </c>
      <c r="L14">
        <f>NDMC_EOD!AG14+NDMC_EOD!AH14</f>
        <v>39.39</v>
      </c>
      <c r="M14">
        <f>TPDDL_EOD!AG14+TPDDL_EOD!AH14</f>
        <v>25.06</v>
      </c>
      <c r="N14">
        <f t="shared" si="0"/>
        <v>130</v>
      </c>
      <c r="O14" s="154">
        <f t="shared" si="1"/>
        <v>0</v>
      </c>
      <c r="P14">
        <v>36.78</v>
      </c>
      <c r="Q14">
        <v>20.89</v>
      </c>
      <c r="R14">
        <v>7.88</v>
      </c>
      <c r="S14">
        <v>39.39</v>
      </c>
      <c r="T14">
        <v>25.06</v>
      </c>
      <c r="U14" s="156">
        <f t="shared" si="2"/>
        <v>130</v>
      </c>
      <c r="V14" s="154">
        <f t="shared" si="3"/>
        <v>0</v>
      </c>
    </row>
    <row r="15" spans="1:22">
      <c r="A15" t="s">
        <v>57</v>
      </c>
      <c r="B15">
        <f>PPCL!B15</f>
        <v>130</v>
      </c>
      <c r="C15">
        <f>PPCL!C15</f>
        <v>0</v>
      </c>
      <c r="D15">
        <f>PPCL!M15</f>
        <v>130</v>
      </c>
      <c r="E15">
        <f>PPCL!N15</f>
        <v>0</v>
      </c>
      <c r="F15">
        <f t="shared" si="4"/>
        <v>130</v>
      </c>
      <c r="G15">
        <f t="shared" si="5"/>
        <v>130</v>
      </c>
      <c r="H15" s="154"/>
      <c r="I15">
        <f>BRPL_EOD!AG15+BRPL_EOD!AH15</f>
        <v>36.78</v>
      </c>
      <c r="J15">
        <f>BYPL_EOD!AG15+BYPL_EOD!AH15</f>
        <v>20.89</v>
      </c>
      <c r="K15">
        <f>MES_EOD!AG15+MES_EOD!AH15</f>
        <v>7.88</v>
      </c>
      <c r="L15">
        <f>NDMC_EOD!AG15+NDMC_EOD!AH15</f>
        <v>39.39</v>
      </c>
      <c r="M15">
        <f>TPDDL_EOD!AG15+TPDDL_EOD!AH15</f>
        <v>25.06</v>
      </c>
      <c r="N15">
        <f t="shared" si="0"/>
        <v>130</v>
      </c>
      <c r="O15" s="154">
        <f t="shared" si="1"/>
        <v>0</v>
      </c>
      <c r="P15">
        <v>36.78</v>
      </c>
      <c r="Q15">
        <v>20.89</v>
      </c>
      <c r="R15">
        <v>7.88</v>
      </c>
      <c r="S15">
        <v>39.39</v>
      </c>
      <c r="T15">
        <v>25.06</v>
      </c>
      <c r="U15" s="156">
        <f t="shared" si="2"/>
        <v>130</v>
      </c>
      <c r="V15" s="154">
        <f t="shared" si="3"/>
        <v>0</v>
      </c>
    </row>
    <row r="16" spans="1:22">
      <c r="A16" t="s">
        <v>58</v>
      </c>
      <c r="B16">
        <f>PPCL!B16</f>
        <v>130</v>
      </c>
      <c r="C16">
        <f>PPCL!C16</f>
        <v>0</v>
      </c>
      <c r="D16">
        <f>PPCL!M16</f>
        <v>130</v>
      </c>
      <c r="E16">
        <f>PPCL!N16</f>
        <v>0</v>
      </c>
      <c r="F16">
        <f t="shared" si="4"/>
        <v>130</v>
      </c>
      <c r="G16">
        <f t="shared" si="5"/>
        <v>130</v>
      </c>
      <c r="H16" s="154"/>
      <c r="I16">
        <f>BRPL_EOD!AG16+BRPL_EOD!AH16</f>
        <v>36.78</v>
      </c>
      <c r="J16">
        <f>BYPL_EOD!AG16+BYPL_EOD!AH16</f>
        <v>20.89</v>
      </c>
      <c r="K16">
        <f>MES_EOD!AG16+MES_EOD!AH16</f>
        <v>7.88</v>
      </c>
      <c r="L16">
        <f>NDMC_EOD!AG16+NDMC_EOD!AH16</f>
        <v>39.39</v>
      </c>
      <c r="M16">
        <f>TPDDL_EOD!AG16+TPDDL_EOD!AH16</f>
        <v>25.06</v>
      </c>
      <c r="N16">
        <f t="shared" si="0"/>
        <v>130</v>
      </c>
      <c r="O16" s="154">
        <f t="shared" si="1"/>
        <v>0</v>
      </c>
      <c r="P16">
        <v>36.78</v>
      </c>
      <c r="Q16">
        <v>20.89</v>
      </c>
      <c r="R16">
        <v>7.88</v>
      </c>
      <c r="S16">
        <v>39.39</v>
      </c>
      <c r="T16">
        <v>25.06</v>
      </c>
      <c r="U16" s="156">
        <f t="shared" si="2"/>
        <v>130</v>
      </c>
      <c r="V16" s="154">
        <f t="shared" si="3"/>
        <v>0</v>
      </c>
    </row>
    <row r="17" spans="1:22">
      <c r="A17" t="s">
        <v>59</v>
      </c>
      <c r="B17">
        <f>PPCL!B17</f>
        <v>130</v>
      </c>
      <c r="C17">
        <f>PPCL!C17</f>
        <v>0</v>
      </c>
      <c r="D17">
        <f>PPCL!M17</f>
        <v>130</v>
      </c>
      <c r="E17">
        <f>PPCL!N17</f>
        <v>0</v>
      </c>
      <c r="F17">
        <f t="shared" si="4"/>
        <v>130</v>
      </c>
      <c r="G17">
        <f t="shared" si="5"/>
        <v>130</v>
      </c>
      <c r="H17" s="154"/>
      <c r="I17">
        <f>BRPL_EOD!AG17+BRPL_EOD!AH17</f>
        <v>36.78</v>
      </c>
      <c r="J17">
        <f>BYPL_EOD!AG17+BYPL_EOD!AH17</f>
        <v>20.89</v>
      </c>
      <c r="K17">
        <f>MES_EOD!AG17+MES_EOD!AH17</f>
        <v>7.88</v>
      </c>
      <c r="L17">
        <f>NDMC_EOD!AG17+NDMC_EOD!AH17</f>
        <v>39.39</v>
      </c>
      <c r="M17">
        <f>TPDDL_EOD!AG17+TPDDL_EOD!AH17</f>
        <v>25.06</v>
      </c>
      <c r="N17">
        <f t="shared" si="0"/>
        <v>130</v>
      </c>
      <c r="O17" s="154">
        <f t="shared" si="1"/>
        <v>0</v>
      </c>
      <c r="P17">
        <v>36.78</v>
      </c>
      <c r="Q17">
        <v>20.89</v>
      </c>
      <c r="R17">
        <v>7.88</v>
      </c>
      <c r="S17">
        <v>39.39</v>
      </c>
      <c r="T17">
        <v>25.06</v>
      </c>
      <c r="U17" s="156">
        <f t="shared" si="2"/>
        <v>130</v>
      </c>
      <c r="V17" s="154">
        <f t="shared" si="3"/>
        <v>0</v>
      </c>
    </row>
    <row r="18" spans="1:22">
      <c r="A18" t="s">
        <v>60</v>
      </c>
      <c r="B18">
        <f>PPCL!B18</f>
        <v>130</v>
      </c>
      <c r="C18">
        <f>PPCL!C18</f>
        <v>0</v>
      </c>
      <c r="D18">
        <f>PPCL!M18</f>
        <v>130</v>
      </c>
      <c r="E18">
        <f>PPCL!N18</f>
        <v>0</v>
      </c>
      <c r="F18">
        <f t="shared" si="4"/>
        <v>130</v>
      </c>
      <c r="G18">
        <f t="shared" si="5"/>
        <v>130</v>
      </c>
      <c r="H18" s="154"/>
      <c r="I18">
        <f>BRPL_EOD!AG18+BRPL_EOD!AH18</f>
        <v>36.78</v>
      </c>
      <c r="J18">
        <f>BYPL_EOD!AG18+BYPL_EOD!AH18</f>
        <v>20.89</v>
      </c>
      <c r="K18">
        <f>MES_EOD!AG18+MES_EOD!AH18</f>
        <v>7.88</v>
      </c>
      <c r="L18">
        <f>NDMC_EOD!AG18+NDMC_EOD!AH18</f>
        <v>39.39</v>
      </c>
      <c r="M18">
        <f>TPDDL_EOD!AG18+TPDDL_EOD!AH18</f>
        <v>25.06</v>
      </c>
      <c r="N18">
        <f t="shared" si="0"/>
        <v>130</v>
      </c>
      <c r="O18" s="154">
        <f t="shared" si="1"/>
        <v>0</v>
      </c>
      <c r="P18">
        <v>36.78</v>
      </c>
      <c r="Q18">
        <v>20.89</v>
      </c>
      <c r="R18">
        <v>7.88</v>
      </c>
      <c r="S18">
        <v>39.39</v>
      </c>
      <c r="T18">
        <v>25.06</v>
      </c>
      <c r="U18" s="156">
        <f t="shared" si="2"/>
        <v>130</v>
      </c>
      <c r="V18" s="154">
        <f t="shared" si="3"/>
        <v>0</v>
      </c>
    </row>
    <row r="19" spans="1:22">
      <c r="A19" t="s">
        <v>61</v>
      </c>
      <c r="B19">
        <f>PPCL!B19</f>
        <v>130</v>
      </c>
      <c r="C19">
        <f>PPCL!C19</f>
        <v>0</v>
      </c>
      <c r="D19">
        <f>PPCL!M19</f>
        <v>130</v>
      </c>
      <c r="E19">
        <f>PPCL!N19</f>
        <v>0</v>
      </c>
      <c r="F19">
        <f t="shared" si="4"/>
        <v>130</v>
      </c>
      <c r="G19">
        <f t="shared" si="5"/>
        <v>130</v>
      </c>
      <c r="H19" s="154"/>
      <c r="I19">
        <f>BRPL_EOD!AG19+BRPL_EOD!AH19</f>
        <v>36.78</v>
      </c>
      <c r="J19">
        <f>BYPL_EOD!AG19+BYPL_EOD!AH19</f>
        <v>20.89</v>
      </c>
      <c r="K19">
        <f>MES_EOD!AG19+MES_EOD!AH19</f>
        <v>7.88</v>
      </c>
      <c r="L19">
        <f>NDMC_EOD!AG19+NDMC_EOD!AH19</f>
        <v>39.39</v>
      </c>
      <c r="M19">
        <f>TPDDL_EOD!AG19+TPDDL_EOD!AH19</f>
        <v>25.06</v>
      </c>
      <c r="N19">
        <f t="shared" si="0"/>
        <v>130</v>
      </c>
      <c r="O19" s="154">
        <f t="shared" si="1"/>
        <v>0</v>
      </c>
      <c r="P19">
        <v>36.78</v>
      </c>
      <c r="Q19">
        <v>20.89</v>
      </c>
      <c r="R19">
        <v>7.88</v>
      </c>
      <c r="S19">
        <v>39.39</v>
      </c>
      <c r="T19">
        <v>25.06</v>
      </c>
      <c r="U19" s="156">
        <f t="shared" si="2"/>
        <v>130</v>
      </c>
      <c r="V19" s="154">
        <f t="shared" si="3"/>
        <v>0</v>
      </c>
    </row>
    <row r="20" spans="1:22">
      <c r="A20" t="s">
        <v>62</v>
      </c>
      <c r="B20">
        <f>PPCL!B20</f>
        <v>130</v>
      </c>
      <c r="C20">
        <f>PPCL!C20</f>
        <v>0</v>
      </c>
      <c r="D20">
        <f>PPCL!M20</f>
        <v>130</v>
      </c>
      <c r="E20">
        <f>PPCL!N20</f>
        <v>0</v>
      </c>
      <c r="F20">
        <f t="shared" si="4"/>
        <v>130</v>
      </c>
      <c r="G20">
        <f t="shared" si="5"/>
        <v>130</v>
      </c>
      <c r="H20" s="154"/>
      <c r="I20">
        <f>BRPL_EOD!AG20+BRPL_EOD!AH20</f>
        <v>36.78</v>
      </c>
      <c r="J20">
        <f>BYPL_EOD!AG20+BYPL_EOD!AH20</f>
        <v>20.89</v>
      </c>
      <c r="K20">
        <f>MES_EOD!AG20+MES_EOD!AH20</f>
        <v>7.88</v>
      </c>
      <c r="L20">
        <f>NDMC_EOD!AG20+NDMC_EOD!AH20</f>
        <v>39.39</v>
      </c>
      <c r="M20">
        <f>TPDDL_EOD!AG20+TPDDL_EOD!AH20</f>
        <v>25.06</v>
      </c>
      <c r="N20">
        <f t="shared" si="0"/>
        <v>130</v>
      </c>
      <c r="O20" s="154">
        <f t="shared" si="1"/>
        <v>0</v>
      </c>
      <c r="P20">
        <v>36.78</v>
      </c>
      <c r="Q20">
        <v>20.89</v>
      </c>
      <c r="R20">
        <v>7.88</v>
      </c>
      <c r="S20">
        <v>39.39</v>
      </c>
      <c r="T20">
        <v>25.06</v>
      </c>
      <c r="U20" s="156">
        <f t="shared" si="2"/>
        <v>130</v>
      </c>
      <c r="V20" s="154">
        <f t="shared" si="3"/>
        <v>0</v>
      </c>
    </row>
    <row r="21" spans="1:22">
      <c r="A21" t="s">
        <v>63</v>
      </c>
      <c r="B21">
        <f>PPCL!B21</f>
        <v>130</v>
      </c>
      <c r="C21">
        <f>PPCL!C21</f>
        <v>0</v>
      </c>
      <c r="D21">
        <f>PPCL!M21</f>
        <v>130</v>
      </c>
      <c r="E21">
        <f>PPCL!N21</f>
        <v>0</v>
      </c>
      <c r="F21">
        <f t="shared" si="4"/>
        <v>130</v>
      </c>
      <c r="G21">
        <f t="shared" si="5"/>
        <v>130</v>
      </c>
      <c r="H21" s="154"/>
      <c r="I21">
        <f>BRPL_EOD!AG21+BRPL_EOD!AH21</f>
        <v>36.78</v>
      </c>
      <c r="J21">
        <f>BYPL_EOD!AG21+BYPL_EOD!AH21</f>
        <v>20.89</v>
      </c>
      <c r="K21">
        <f>MES_EOD!AG21+MES_EOD!AH21</f>
        <v>7.88</v>
      </c>
      <c r="L21">
        <f>NDMC_EOD!AG21+NDMC_EOD!AH21</f>
        <v>39.39</v>
      </c>
      <c r="M21">
        <f>TPDDL_EOD!AG21+TPDDL_EOD!AH21</f>
        <v>25.06</v>
      </c>
      <c r="N21">
        <f t="shared" si="0"/>
        <v>130</v>
      </c>
      <c r="O21" s="154">
        <f t="shared" si="1"/>
        <v>0</v>
      </c>
      <c r="P21">
        <v>36.78</v>
      </c>
      <c r="Q21">
        <v>20.89</v>
      </c>
      <c r="R21">
        <v>7.88</v>
      </c>
      <c r="S21">
        <v>39.39</v>
      </c>
      <c r="T21">
        <v>25.06</v>
      </c>
      <c r="U21" s="156">
        <f t="shared" si="2"/>
        <v>130</v>
      </c>
      <c r="V21" s="154">
        <f t="shared" si="3"/>
        <v>0</v>
      </c>
    </row>
    <row r="22" spans="1:22">
      <c r="A22" t="s">
        <v>64</v>
      </c>
      <c r="B22">
        <f>PPCL!B22</f>
        <v>130</v>
      </c>
      <c r="C22">
        <f>PPCL!C22</f>
        <v>0</v>
      </c>
      <c r="D22">
        <f>PPCL!M22</f>
        <v>130</v>
      </c>
      <c r="E22">
        <f>PPCL!N22</f>
        <v>0</v>
      </c>
      <c r="F22">
        <f t="shared" si="4"/>
        <v>130</v>
      </c>
      <c r="G22">
        <f t="shared" si="5"/>
        <v>130</v>
      </c>
      <c r="H22" s="154"/>
      <c r="I22">
        <f>BRPL_EOD!AG22+BRPL_EOD!AH22</f>
        <v>36.78</v>
      </c>
      <c r="J22">
        <f>BYPL_EOD!AG22+BYPL_EOD!AH22</f>
        <v>20.89</v>
      </c>
      <c r="K22">
        <f>MES_EOD!AG22+MES_EOD!AH22</f>
        <v>7.88</v>
      </c>
      <c r="L22">
        <f>NDMC_EOD!AG22+NDMC_EOD!AH22</f>
        <v>39.39</v>
      </c>
      <c r="M22">
        <f>TPDDL_EOD!AG22+TPDDL_EOD!AH22</f>
        <v>25.06</v>
      </c>
      <c r="N22">
        <f t="shared" si="0"/>
        <v>130</v>
      </c>
      <c r="O22" s="154">
        <f t="shared" si="1"/>
        <v>0</v>
      </c>
      <c r="P22">
        <v>36.78</v>
      </c>
      <c r="Q22">
        <v>20.89</v>
      </c>
      <c r="R22">
        <v>7.88</v>
      </c>
      <c r="S22">
        <v>39.39</v>
      </c>
      <c r="T22">
        <v>25.06</v>
      </c>
      <c r="U22" s="156">
        <f t="shared" si="2"/>
        <v>130</v>
      </c>
      <c r="V22" s="154">
        <f t="shared" si="3"/>
        <v>0</v>
      </c>
    </row>
    <row r="23" spans="1:22">
      <c r="A23" t="s">
        <v>65</v>
      </c>
      <c r="B23">
        <f>PPCL!B23</f>
        <v>130</v>
      </c>
      <c r="C23">
        <f>PPCL!C23</f>
        <v>0</v>
      </c>
      <c r="D23">
        <f>PPCL!M23</f>
        <v>130</v>
      </c>
      <c r="E23">
        <f>PPCL!N23</f>
        <v>0</v>
      </c>
      <c r="F23">
        <f t="shared" si="4"/>
        <v>130</v>
      </c>
      <c r="G23">
        <f t="shared" si="5"/>
        <v>130</v>
      </c>
      <c r="H23" s="154"/>
      <c r="I23">
        <f>BRPL_EOD!AG23+BRPL_EOD!AH23</f>
        <v>36.78</v>
      </c>
      <c r="J23">
        <f>BYPL_EOD!AG23+BYPL_EOD!AH23</f>
        <v>20.89</v>
      </c>
      <c r="K23">
        <f>MES_EOD!AG23+MES_EOD!AH23</f>
        <v>7.88</v>
      </c>
      <c r="L23">
        <f>NDMC_EOD!AG23+NDMC_EOD!AH23</f>
        <v>39.39</v>
      </c>
      <c r="M23">
        <f>TPDDL_EOD!AG23+TPDDL_EOD!AH23</f>
        <v>25.06</v>
      </c>
      <c r="N23">
        <f t="shared" si="0"/>
        <v>130</v>
      </c>
      <c r="O23" s="154">
        <f t="shared" si="1"/>
        <v>0</v>
      </c>
      <c r="P23">
        <v>36.78</v>
      </c>
      <c r="Q23">
        <v>20.89</v>
      </c>
      <c r="R23">
        <v>7.88</v>
      </c>
      <c r="S23">
        <v>39.39</v>
      </c>
      <c r="T23">
        <v>25.06</v>
      </c>
      <c r="U23" s="156">
        <f t="shared" si="2"/>
        <v>130</v>
      </c>
      <c r="V23" s="154">
        <f t="shared" si="3"/>
        <v>0</v>
      </c>
    </row>
    <row r="24" spans="1:22">
      <c r="A24" t="s">
        <v>66</v>
      </c>
      <c r="B24">
        <f>PPCL!B24</f>
        <v>130</v>
      </c>
      <c r="C24">
        <f>PPCL!C24</f>
        <v>0</v>
      </c>
      <c r="D24">
        <f>PPCL!M24</f>
        <v>130</v>
      </c>
      <c r="E24">
        <f>PPCL!N24</f>
        <v>0</v>
      </c>
      <c r="F24">
        <f t="shared" si="4"/>
        <v>130</v>
      </c>
      <c r="G24">
        <f t="shared" si="5"/>
        <v>130</v>
      </c>
      <c r="H24" s="154"/>
      <c r="I24">
        <f>BRPL_EOD!AG24+BRPL_EOD!AH24</f>
        <v>36.78</v>
      </c>
      <c r="J24">
        <f>BYPL_EOD!AG24+BYPL_EOD!AH24</f>
        <v>20.89</v>
      </c>
      <c r="K24">
        <f>MES_EOD!AG24+MES_EOD!AH24</f>
        <v>7.88</v>
      </c>
      <c r="L24">
        <f>NDMC_EOD!AG24+NDMC_EOD!AH24</f>
        <v>39.39</v>
      </c>
      <c r="M24">
        <f>TPDDL_EOD!AG24+TPDDL_EOD!AH24</f>
        <v>25.06</v>
      </c>
      <c r="N24">
        <f t="shared" si="0"/>
        <v>130</v>
      </c>
      <c r="O24" s="154">
        <f t="shared" si="1"/>
        <v>0</v>
      </c>
      <c r="P24">
        <v>36.78</v>
      </c>
      <c r="Q24">
        <v>20.89</v>
      </c>
      <c r="R24">
        <v>7.88</v>
      </c>
      <c r="S24">
        <v>39.39</v>
      </c>
      <c r="T24">
        <v>25.06</v>
      </c>
      <c r="U24" s="156">
        <f t="shared" si="2"/>
        <v>130</v>
      </c>
      <c r="V24" s="154">
        <f t="shared" si="3"/>
        <v>0</v>
      </c>
    </row>
    <row r="25" spans="1:22">
      <c r="A25" t="s">
        <v>67</v>
      </c>
      <c r="B25">
        <f>PPCL!B25</f>
        <v>130</v>
      </c>
      <c r="C25">
        <f>PPCL!C25</f>
        <v>0</v>
      </c>
      <c r="D25">
        <f>PPCL!M25</f>
        <v>130</v>
      </c>
      <c r="E25">
        <f>PPCL!N25</f>
        <v>0</v>
      </c>
      <c r="F25">
        <f t="shared" si="4"/>
        <v>130</v>
      </c>
      <c r="G25">
        <f t="shared" si="5"/>
        <v>130</v>
      </c>
      <c r="H25" s="154"/>
      <c r="I25">
        <f>BRPL_EOD!AG25+BRPL_EOD!AH25</f>
        <v>36.78</v>
      </c>
      <c r="J25">
        <f>BYPL_EOD!AG25+BYPL_EOD!AH25</f>
        <v>20.89</v>
      </c>
      <c r="K25">
        <f>MES_EOD!AG25+MES_EOD!AH25</f>
        <v>7.88</v>
      </c>
      <c r="L25">
        <f>NDMC_EOD!AG25+NDMC_EOD!AH25</f>
        <v>39.39</v>
      </c>
      <c r="M25">
        <f>TPDDL_EOD!AG25+TPDDL_EOD!AH25</f>
        <v>25.06</v>
      </c>
      <c r="N25">
        <f t="shared" si="0"/>
        <v>130</v>
      </c>
      <c r="O25" s="154">
        <f t="shared" si="1"/>
        <v>0</v>
      </c>
      <c r="P25">
        <v>36.78</v>
      </c>
      <c r="Q25">
        <v>20.89</v>
      </c>
      <c r="R25">
        <v>7.88</v>
      </c>
      <c r="S25">
        <v>39.39</v>
      </c>
      <c r="T25">
        <v>25.06</v>
      </c>
      <c r="U25" s="156">
        <f t="shared" si="2"/>
        <v>130</v>
      </c>
      <c r="V25" s="154">
        <f t="shared" si="3"/>
        <v>0</v>
      </c>
    </row>
    <row r="26" spans="1:22">
      <c r="A26" t="s">
        <v>68</v>
      </c>
      <c r="B26">
        <f>PPCL!B26</f>
        <v>130</v>
      </c>
      <c r="C26">
        <f>PPCL!C26</f>
        <v>0</v>
      </c>
      <c r="D26">
        <f>PPCL!M26</f>
        <v>130</v>
      </c>
      <c r="E26">
        <f>PPCL!N26</f>
        <v>0</v>
      </c>
      <c r="F26">
        <f t="shared" si="4"/>
        <v>130</v>
      </c>
      <c r="G26">
        <f t="shared" si="5"/>
        <v>130</v>
      </c>
      <c r="H26" s="154"/>
      <c r="I26">
        <f>BRPL_EOD!AG26+BRPL_EOD!AH26</f>
        <v>36.78</v>
      </c>
      <c r="J26">
        <f>BYPL_EOD!AG26+BYPL_EOD!AH26</f>
        <v>20.89</v>
      </c>
      <c r="K26">
        <f>MES_EOD!AG26+MES_EOD!AH26</f>
        <v>7.88</v>
      </c>
      <c r="L26">
        <f>NDMC_EOD!AG26+NDMC_EOD!AH26</f>
        <v>39.39</v>
      </c>
      <c r="M26">
        <f>TPDDL_EOD!AG26+TPDDL_EOD!AH26</f>
        <v>25.06</v>
      </c>
      <c r="N26">
        <f t="shared" si="0"/>
        <v>130</v>
      </c>
      <c r="O26" s="154">
        <f t="shared" si="1"/>
        <v>0</v>
      </c>
      <c r="P26">
        <v>36.78</v>
      </c>
      <c r="Q26">
        <v>20.89</v>
      </c>
      <c r="R26">
        <v>7.88</v>
      </c>
      <c r="S26">
        <v>39.39</v>
      </c>
      <c r="T26">
        <v>25.06</v>
      </c>
      <c r="U26" s="156">
        <f t="shared" si="2"/>
        <v>130</v>
      </c>
      <c r="V26" s="154">
        <f t="shared" si="3"/>
        <v>0</v>
      </c>
    </row>
    <row r="27" spans="1:22">
      <c r="A27" t="s">
        <v>69</v>
      </c>
      <c r="B27">
        <f>PPCL!B27</f>
        <v>130</v>
      </c>
      <c r="C27">
        <f>PPCL!C27</f>
        <v>0</v>
      </c>
      <c r="D27">
        <f>PPCL!M27</f>
        <v>130</v>
      </c>
      <c r="E27">
        <f>PPCL!N27</f>
        <v>0</v>
      </c>
      <c r="F27">
        <f t="shared" si="4"/>
        <v>130</v>
      </c>
      <c r="G27">
        <f t="shared" si="5"/>
        <v>130</v>
      </c>
      <c r="H27" s="154"/>
      <c r="I27">
        <f>BRPL_EOD!AG27+BRPL_EOD!AH27</f>
        <v>36.78</v>
      </c>
      <c r="J27">
        <f>BYPL_EOD!AG27+BYPL_EOD!AH27</f>
        <v>20.89</v>
      </c>
      <c r="K27">
        <f>MES_EOD!AG27+MES_EOD!AH27</f>
        <v>7.88</v>
      </c>
      <c r="L27">
        <f>NDMC_EOD!AG27+NDMC_EOD!AH27</f>
        <v>39.39</v>
      </c>
      <c r="M27">
        <f>TPDDL_EOD!AG27+TPDDL_EOD!AH27</f>
        <v>25.06</v>
      </c>
      <c r="N27">
        <f t="shared" si="0"/>
        <v>130</v>
      </c>
      <c r="O27" s="154">
        <f t="shared" si="1"/>
        <v>0</v>
      </c>
      <c r="P27">
        <v>36.78</v>
      </c>
      <c r="Q27">
        <v>20.89</v>
      </c>
      <c r="R27">
        <v>7.88</v>
      </c>
      <c r="S27">
        <v>39.39</v>
      </c>
      <c r="T27">
        <v>25.06</v>
      </c>
      <c r="U27" s="156">
        <f t="shared" si="2"/>
        <v>130</v>
      </c>
      <c r="V27" s="154">
        <f t="shared" si="3"/>
        <v>0</v>
      </c>
    </row>
    <row r="28" spans="1:22">
      <c r="A28" t="s">
        <v>70</v>
      </c>
      <c r="B28">
        <f>PPCL!B28</f>
        <v>130</v>
      </c>
      <c r="C28">
        <f>PPCL!C28</f>
        <v>0</v>
      </c>
      <c r="D28">
        <f>PPCL!M28</f>
        <v>130</v>
      </c>
      <c r="E28">
        <f>PPCL!N28</f>
        <v>0</v>
      </c>
      <c r="F28">
        <f t="shared" si="4"/>
        <v>130</v>
      </c>
      <c r="G28">
        <f t="shared" si="5"/>
        <v>130</v>
      </c>
      <c r="H28" s="154"/>
      <c r="I28">
        <f>BRPL_EOD!AG28+BRPL_EOD!AH28</f>
        <v>36.78</v>
      </c>
      <c r="J28">
        <f>BYPL_EOD!AG28+BYPL_EOD!AH28</f>
        <v>20.89</v>
      </c>
      <c r="K28">
        <f>MES_EOD!AG28+MES_EOD!AH28</f>
        <v>7.88</v>
      </c>
      <c r="L28">
        <f>NDMC_EOD!AG28+NDMC_EOD!AH28</f>
        <v>39.39</v>
      </c>
      <c r="M28">
        <f>TPDDL_EOD!AG28+TPDDL_EOD!AH28</f>
        <v>25.06</v>
      </c>
      <c r="N28">
        <f t="shared" si="0"/>
        <v>130</v>
      </c>
      <c r="O28" s="154">
        <f t="shared" si="1"/>
        <v>0</v>
      </c>
      <c r="P28">
        <v>36.78</v>
      </c>
      <c r="Q28">
        <v>20.89</v>
      </c>
      <c r="R28">
        <v>7.88</v>
      </c>
      <c r="S28">
        <v>39.39</v>
      </c>
      <c r="T28">
        <v>25.06</v>
      </c>
      <c r="U28" s="156">
        <f t="shared" si="2"/>
        <v>130</v>
      </c>
      <c r="V28" s="154">
        <f t="shared" si="3"/>
        <v>0</v>
      </c>
    </row>
    <row r="29" spans="1:22">
      <c r="A29" t="s">
        <v>71</v>
      </c>
      <c r="B29">
        <f>PPCL!B29</f>
        <v>130</v>
      </c>
      <c r="C29">
        <f>PPCL!C29</f>
        <v>0</v>
      </c>
      <c r="D29">
        <f>PPCL!M29</f>
        <v>130</v>
      </c>
      <c r="E29">
        <f>PPCL!N29</f>
        <v>0</v>
      </c>
      <c r="F29">
        <f t="shared" si="4"/>
        <v>130</v>
      </c>
      <c r="G29">
        <f t="shared" si="5"/>
        <v>130</v>
      </c>
      <c r="H29" s="154"/>
      <c r="I29">
        <f>BRPL_EOD!AG29+BRPL_EOD!AH29</f>
        <v>36.78</v>
      </c>
      <c r="J29">
        <f>BYPL_EOD!AG29+BYPL_EOD!AH29</f>
        <v>20.89</v>
      </c>
      <c r="K29">
        <f>MES_EOD!AG29+MES_EOD!AH29</f>
        <v>7.88</v>
      </c>
      <c r="L29">
        <f>NDMC_EOD!AG29+NDMC_EOD!AH29</f>
        <v>39.39</v>
      </c>
      <c r="M29">
        <f>TPDDL_EOD!AG29+TPDDL_EOD!AH29</f>
        <v>25.06</v>
      </c>
      <c r="N29">
        <f t="shared" si="0"/>
        <v>130</v>
      </c>
      <c r="O29" s="154">
        <f t="shared" si="1"/>
        <v>0</v>
      </c>
      <c r="P29">
        <v>36.78</v>
      </c>
      <c r="Q29">
        <v>20.89</v>
      </c>
      <c r="R29">
        <v>7.88</v>
      </c>
      <c r="S29">
        <v>39.39</v>
      </c>
      <c r="T29">
        <v>25.06</v>
      </c>
      <c r="U29" s="156">
        <f t="shared" si="2"/>
        <v>130</v>
      </c>
      <c r="V29" s="154">
        <f t="shared" si="3"/>
        <v>0</v>
      </c>
    </row>
    <row r="30" spans="1:22">
      <c r="A30" t="s">
        <v>72</v>
      </c>
      <c r="B30">
        <f>PPCL!B30</f>
        <v>130</v>
      </c>
      <c r="C30">
        <f>PPCL!C30</f>
        <v>0</v>
      </c>
      <c r="D30">
        <f>PPCL!M30</f>
        <v>130</v>
      </c>
      <c r="E30">
        <f>PPCL!N30</f>
        <v>0</v>
      </c>
      <c r="F30">
        <f t="shared" si="4"/>
        <v>130</v>
      </c>
      <c r="G30">
        <f t="shared" si="5"/>
        <v>130</v>
      </c>
      <c r="H30" s="154"/>
      <c r="I30">
        <f>BRPL_EOD!AG30+BRPL_EOD!AH30</f>
        <v>36.78</v>
      </c>
      <c r="J30">
        <f>BYPL_EOD!AG30+BYPL_EOD!AH30</f>
        <v>20.89</v>
      </c>
      <c r="K30">
        <f>MES_EOD!AG30+MES_EOD!AH30</f>
        <v>7.88</v>
      </c>
      <c r="L30">
        <f>NDMC_EOD!AG30+NDMC_EOD!AH30</f>
        <v>39.39</v>
      </c>
      <c r="M30">
        <f>TPDDL_EOD!AG30+TPDDL_EOD!AH30</f>
        <v>25.06</v>
      </c>
      <c r="N30">
        <f t="shared" si="0"/>
        <v>130</v>
      </c>
      <c r="O30" s="154">
        <f t="shared" si="1"/>
        <v>0</v>
      </c>
      <c r="P30">
        <v>36.78</v>
      </c>
      <c r="Q30">
        <v>20.89</v>
      </c>
      <c r="R30">
        <v>7.88</v>
      </c>
      <c r="S30">
        <v>39.39</v>
      </c>
      <c r="T30">
        <v>25.06</v>
      </c>
      <c r="U30" s="156">
        <f t="shared" si="2"/>
        <v>130</v>
      </c>
      <c r="V30" s="154">
        <f t="shared" si="3"/>
        <v>0</v>
      </c>
    </row>
    <row r="31" spans="1:22">
      <c r="A31" t="s">
        <v>73</v>
      </c>
      <c r="B31">
        <f>PPCL!B31</f>
        <v>130</v>
      </c>
      <c r="C31">
        <f>PPCL!C31</f>
        <v>0</v>
      </c>
      <c r="D31">
        <f>PPCL!M31</f>
        <v>130</v>
      </c>
      <c r="E31">
        <f>PPCL!N31</f>
        <v>0</v>
      </c>
      <c r="F31">
        <f t="shared" si="4"/>
        <v>130</v>
      </c>
      <c r="G31">
        <f t="shared" si="5"/>
        <v>130</v>
      </c>
      <c r="H31" s="154"/>
      <c r="I31">
        <f>BRPL_EOD!AG31+BRPL_EOD!AH31</f>
        <v>36.78</v>
      </c>
      <c r="J31">
        <f>BYPL_EOD!AG31+BYPL_EOD!AH31</f>
        <v>20.89</v>
      </c>
      <c r="K31">
        <f>MES_EOD!AG31+MES_EOD!AH31</f>
        <v>7.88</v>
      </c>
      <c r="L31">
        <f>NDMC_EOD!AG31+NDMC_EOD!AH31</f>
        <v>39.39</v>
      </c>
      <c r="M31">
        <f>TPDDL_EOD!AG31+TPDDL_EOD!AH31</f>
        <v>25.06</v>
      </c>
      <c r="N31">
        <f t="shared" si="0"/>
        <v>130</v>
      </c>
      <c r="O31" s="154">
        <f t="shared" si="1"/>
        <v>0</v>
      </c>
      <c r="P31">
        <v>36.78</v>
      </c>
      <c r="Q31">
        <v>20.89</v>
      </c>
      <c r="R31">
        <v>7.88</v>
      </c>
      <c r="S31">
        <v>39.39</v>
      </c>
      <c r="T31">
        <v>25.06</v>
      </c>
      <c r="U31" s="156">
        <f t="shared" si="2"/>
        <v>130</v>
      </c>
      <c r="V31" s="154">
        <f t="shared" si="3"/>
        <v>0</v>
      </c>
    </row>
    <row r="32" spans="1:22">
      <c r="A32" t="s">
        <v>74</v>
      </c>
      <c r="B32">
        <f>PPCL!B32</f>
        <v>130</v>
      </c>
      <c r="C32">
        <f>PPCL!C32</f>
        <v>0</v>
      </c>
      <c r="D32">
        <f>PPCL!M32</f>
        <v>130</v>
      </c>
      <c r="E32">
        <f>PPCL!N32</f>
        <v>0</v>
      </c>
      <c r="F32">
        <f t="shared" si="4"/>
        <v>130</v>
      </c>
      <c r="G32">
        <f t="shared" si="5"/>
        <v>130</v>
      </c>
      <c r="H32" s="154"/>
      <c r="I32">
        <f>BRPL_EOD!AG32+BRPL_EOD!AH32</f>
        <v>36.78</v>
      </c>
      <c r="J32">
        <f>BYPL_EOD!AG32+BYPL_EOD!AH32</f>
        <v>20.89</v>
      </c>
      <c r="K32">
        <f>MES_EOD!AG32+MES_EOD!AH32</f>
        <v>7.88</v>
      </c>
      <c r="L32">
        <f>NDMC_EOD!AG32+NDMC_EOD!AH32</f>
        <v>39.39</v>
      </c>
      <c r="M32">
        <f>TPDDL_EOD!AG32+TPDDL_EOD!AH32</f>
        <v>25.06</v>
      </c>
      <c r="N32">
        <f t="shared" si="0"/>
        <v>130</v>
      </c>
      <c r="O32" s="154">
        <f t="shared" si="1"/>
        <v>0</v>
      </c>
      <c r="P32">
        <v>36.78</v>
      </c>
      <c r="Q32">
        <v>20.89</v>
      </c>
      <c r="R32">
        <v>7.88</v>
      </c>
      <c r="S32">
        <v>39.39</v>
      </c>
      <c r="T32">
        <v>25.06</v>
      </c>
      <c r="U32" s="156">
        <f t="shared" si="2"/>
        <v>130</v>
      </c>
      <c r="V32" s="154">
        <f t="shared" si="3"/>
        <v>0</v>
      </c>
    </row>
    <row r="33" spans="1:22">
      <c r="A33" t="s">
        <v>75</v>
      </c>
      <c r="B33">
        <f>PPCL!B33</f>
        <v>130</v>
      </c>
      <c r="C33">
        <f>PPCL!C33</f>
        <v>0</v>
      </c>
      <c r="D33">
        <f>PPCL!M33</f>
        <v>130</v>
      </c>
      <c r="E33">
        <f>PPCL!N33</f>
        <v>0</v>
      </c>
      <c r="F33">
        <f t="shared" si="4"/>
        <v>130</v>
      </c>
      <c r="G33">
        <f t="shared" si="5"/>
        <v>130</v>
      </c>
      <c r="H33" s="154"/>
      <c r="I33">
        <f>BRPL_EOD!AG33+BRPL_EOD!AH33</f>
        <v>36.78</v>
      </c>
      <c r="J33">
        <f>BYPL_EOD!AG33+BYPL_EOD!AH33</f>
        <v>20.89</v>
      </c>
      <c r="K33">
        <f>MES_EOD!AG33+MES_EOD!AH33</f>
        <v>7.88</v>
      </c>
      <c r="L33">
        <f>NDMC_EOD!AG33+NDMC_EOD!AH33</f>
        <v>39.39</v>
      </c>
      <c r="M33">
        <f>TPDDL_EOD!AG33+TPDDL_EOD!AH33</f>
        <v>25.06</v>
      </c>
      <c r="N33">
        <f t="shared" si="0"/>
        <v>130</v>
      </c>
      <c r="O33" s="154">
        <f t="shared" si="1"/>
        <v>0</v>
      </c>
      <c r="P33">
        <v>36.78</v>
      </c>
      <c r="Q33">
        <v>20.89</v>
      </c>
      <c r="R33">
        <v>7.88</v>
      </c>
      <c r="S33">
        <v>39.39</v>
      </c>
      <c r="T33">
        <v>25.06</v>
      </c>
      <c r="U33" s="156">
        <f t="shared" si="2"/>
        <v>130</v>
      </c>
      <c r="V33" s="154">
        <f t="shared" si="3"/>
        <v>0</v>
      </c>
    </row>
    <row r="34" spans="1:22">
      <c r="A34" t="s">
        <v>76</v>
      </c>
      <c r="B34">
        <f>PPCL!B34</f>
        <v>130</v>
      </c>
      <c r="C34">
        <f>PPCL!C34</f>
        <v>0</v>
      </c>
      <c r="D34">
        <f>PPCL!M34</f>
        <v>130</v>
      </c>
      <c r="E34">
        <f>PPCL!N34</f>
        <v>0</v>
      </c>
      <c r="F34">
        <f t="shared" si="4"/>
        <v>130</v>
      </c>
      <c r="G34">
        <f t="shared" si="5"/>
        <v>130</v>
      </c>
      <c r="H34" s="154"/>
      <c r="I34">
        <f>BRPL_EOD!AG34+BRPL_EOD!AH34</f>
        <v>36.78</v>
      </c>
      <c r="J34">
        <f>BYPL_EOD!AG34+BYPL_EOD!AH34</f>
        <v>20.89</v>
      </c>
      <c r="K34">
        <f>MES_EOD!AG34+MES_EOD!AH34</f>
        <v>7.88</v>
      </c>
      <c r="L34">
        <f>NDMC_EOD!AG34+NDMC_EOD!AH34</f>
        <v>39.39</v>
      </c>
      <c r="M34">
        <f>TPDDL_EOD!AG34+TPDDL_EOD!AH34</f>
        <v>25.06</v>
      </c>
      <c r="N34">
        <f t="shared" si="0"/>
        <v>130</v>
      </c>
      <c r="O34" s="154">
        <f t="shared" si="1"/>
        <v>0</v>
      </c>
      <c r="P34">
        <v>36.78</v>
      </c>
      <c r="Q34">
        <v>20.89</v>
      </c>
      <c r="R34">
        <v>7.88</v>
      </c>
      <c r="S34">
        <v>39.39</v>
      </c>
      <c r="T34">
        <v>25.06</v>
      </c>
      <c r="U34" s="156">
        <f t="shared" si="2"/>
        <v>130</v>
      </c>
      <c r="V34" s="154">
        <f t="shared" si="3"/>
        <v>0</v>
      </c>
    </row>
    <row r="35" spans="1:22">
      <c r="A35" t="s">
        <v>77</v>
      </c>
      <c r="B35">
        <f>PPCL!B35</f>
        <v>130</v>
      </c>
      <c r="C35">
        <f>PPCL!C35</f>
        <v>0</v>
      </c>
      <c r="D35">
        <f>PPCL!M35</f>
        <v>130</v>
      </c>
      <c r="E35">
        <f>PPCL!N35</f>
        <v>0</v>
      </c>
      <c r="F35">
        <f t="shared" si="4"/>
        <v>130</v>
      </c>
      <c r="G35">
        <f t="shared" si="5"/>
        <v>130</v>
      </c>
      <c r="H35" s="154"/>
      <c r="I35">
        <f>BRPL_EOD!AG35+BRPL_EOD!AH35</f>
        <v>36.78</v>
      </c>
      <c r="J35">
        <f>BYPL_EOD!AG35+BYPL_EOD!AH35</f>
        <v>20.89</v>
      </c>
      <c r="K35">
        <f>MES_EOD!AG35+MES_EOD!AH35</f>
        <v>7.88</v>
      </c>
      <c r="L35">
        <f>NDMC_EOD!AG35+NDMC_EOD!AH35</f>
        <v>39.39</v>
      </c>
      <c r="M35">
        <f>TPDDL_EOD!AG35+TPDDL_EOD!AH35</f>
        <v>25.06</v>
      </c>
      <c r="N35">
        <f t="shared" si="0"/>
        <v>130</v>
      </c>
      <c r="O35" s="154">
        <f t="shared" si="1"/>
        <v>0</v>
      </c>
      <c r="P35">
        <v>36.78</v>
      </c>
      <c r="Q35">
        <v>20.89</v>
      </c>
      <c r="R35">
        <v>7.88</v>
      </c>
      <c r="S35">
        <v>39.39</v>
      </c>
      <c r="T35">
        <v>25.06</v>
      </c>
      <c r="U35" s="156">
        <f t="shared" si="2"/>
        <v>130</v>
      </c>
      <c r="V35" s="154">
        <f t="shared" si="3"/>
        <v>0</v>
      </c>
    </row>
    <row r="36" spans="1:22">
      <c r="A36" t="s">
        <v>78</v>
      </c>
      <c r="B36">
        <f>PPCL!B36</f>
        <v>130</v>
      </c>
      <c r="C36">
        <f>PPCL!C36</f>
        <v>0</v>
      </c>
      <c r="D36">
        <f>PPCL!M36</f>
        <v>130</v>
      </c>
      <c r="E36">
        <f>PPCL!N36</f>
        <v>0</v>
      </c>
      <c r="F36">
        <f t="shared" si="4"/>
        <v>130</v>
      </c>
      <c r="G36">
        <f t="shared" si="5"/>
        <v>130</v>
      </c>
      <c r="H36" s="154"/>
      <c r="I36">
        <f>BRPL_EOD!AG36+BRPL_EOD!AH36</f>
        <v>36.78</v>
      </c>
      <c r="J36">
        <f>BYPL_EOD!AG36+BYPL_EOD!AH36</f>
        <v>20.89</v>
      </c>
      <c r="K36">
        <f>MES_EOD!AG36+MES_EOD!AH36</f>
        <v>7.88</v>
      </c>
      <c r="L36">
        <f>NDMC_EOD!AG36+NDMC_EOD!AH36</f>
        <v>39.39</v>
      </c>
      <c r="M36">
        <f>TPDDL_EOD!AG36+TPDDL_EOD!AH36</f>
        <v>25.06</v>
      </c>
      <c r="N36">
        <f t="shared" si="0"/>
        <v>130</v>
      </c>
      <c r="O36" s="154">
        <f t="shared" si="1"/>
        <v>0</v>
      </c>
      <c r="P36">
        <v>36.78</v>
      </c>
      <c r="Q36">
        <v>20.89</v>
      </c>
      <c r="R36">
        <v>7.88</v>
      </c>
      <c r="S36">
        <v>39.39</v>
      </c>
      <c r="T36">
        <v>25.06</v>
      </c>
      <c r="U36" s="156">
        <f t="shared" si="2"/>
        <v>130</v>
      </c>
      <c r="V36" s="154">
        <f t="shared" si="3"/>
        <v>0</v>
      </c>
    </row>
    <row r="37" spans="1:22">
      <c r="A37" t="s">
        <v>79</v>
      </c>
      <c r="B37">
        <f>PPCL!B37</f>
        <v>130</v>
      </c>
      <c r="C37">
        <f>PPCL!C37</f>
        <v>0</v>
      </c>
      <c r="D37">
        <f>PPCL!M37</f>
        <v>130</v>
      </c>
      <c r="E37">
        <f>PPCL!N37</f>
        <v>0</v>
      </c>
      <c r="F37">
        <f t="shared" si="4"/>
        <v>130</v>
      </c>
      <c r="G37">
        <f t="shared" si="5"/>
        <v>130</v>
      </c>
      <c r="H37" s="154"/>
      <c r="I37">
        <f>BRPL_EOD!AG37+BRPL_EOD!AH37</f>
        <v>36.78</v>
      </c>
      <c r="J37">
        <f>BYPL_EOD!AG37+BYPL_EOD!AH37</f>
        <v>20.89</v>
      </c>
      <c r="K37">
        <f>MES_EOD!AG37+MES_EOD!AH37</f>
        <v>7.88</v>
      </c>
      <c r="L37">
        <f>NDMC_EOD!AG37+NDMC_EOD!AH37</f>
        <v>39.39</v>
      </c>
      <c r="M37">
        <f>TPDDL_EOD!AG37+TPDDL_EOD!AH37</f>
        <v>25.06</v>
      </c>
      <c r="N37">
        <f t="shared" si="0"/>
        <v>130</v>
      </c>
      <c r="O37" s="154">
        <f t="shared" si="1"/>
        <v>0</v>
      </c>
      <c r="P37">
        <v>36.78</v>
      </c>
      <c r="Q37">
        <v>20.89</v>
      </c>
      <c r="R37">
        <v>7.88</v>
      </c>
      <c r="S37">
        <v>39.39</v>
      </c>
      <c r="T37">
        <v>25.06</v>
      </c>
      <c r="U37" s="156">
        <f t="shared" si="2"/>
        <v>130</v>
      </c>
      <c r="V37" s="154">
        <f t="shared" si="3"/>
        <v>0</v>
      </c>
    </row>
    <row r="38" spans="1:22">
      <c r="A38" t="s">
        <v>80</v>
      </c>
      <c r="B38">
        <f>PPCL!B38</f>
        <v>130</v>
      </c>
      <c r="C38">
        <f>PPCL!C38</f>
        <v>0</v>
      </c>
      <c r="D38">
        <f>PPCL!M38</f>
        <v>130</v>
      </c>
      <c r="E38">
        <f>PPCL!N38</f>
        <v>0</v>
      </c>
      <c r="F38">
        <f t="shared" si="4"/>
        <v>130</v>
      </c>
      <c r="G38">
        <f t="shared" si="5"/>
        <v>130</v>
      </c>
      <c r="H38" s="154"/>
      <c r="I38">
        <f>BRPL_EOD!AG38+BRPL_EOD!AH38</f>
        <v>36.78</v>
      </c>
      <c r="J38">
        <f>BYPL_EOD!AG38+BYPL_EOD!AH38</f>
        <v>20.89</v>
      </c>
      <c r="K38">
        <f>MES_EOD!AG38+MES_EOD!AH38</f>
        <v>7.88</v>
      </c>
      <c r="L38">
        <f>NDMC_EOD!AG38+NDMC_EOD!AH38</f>
        <v>39.39</v>
      </c>
      <c r="M38">
        <f>TPDDL_EOD!AG38+TPDDL_EOD!AH38</f>
        <v>25.06</v>
      </c>
      <c r="N38">
        <f t="shared" si="0"/>
        <v>130</v>
      </c>
      <c r="O38" s="154">
        <f t="shared" si="1"/>
        <v>0</v>
      </c>
      <c r="P38">
        <v>36.78</v>
      </c>
      <c r="Q38">
        <v>20.89</v>
      </c>
      <c r="R38">
        <v>7.88</v>
      </c>
      <c r="S38">
        <v>39.39</v>
      </c>
      <c r="T38">
        <v>25.06</v>
      </c>
      <c r="U38" s="156">
        <f t="shared" si="2"/>
        <v>130</v>
      </c>
      <c r="V38" s="154">
        <f t="shared" si="3"/>
        <v>0</v>
      </c>
    </row>
    <row r="39" spans="1:22">
      <c r="A39" t="s">
        <v>81</v>
      </c>
      <c r="B39">
        <f>PPCL!B39</f>
        <v>130</v>
      </c>
      <c r="C39">
        <f>PPCL!C39</f>
        <v>0</v>
      </c>
      <c r="D39">
        <f>PPCL!M39</f>
        <v>130</v>
      </c>
      <c r="E39">
        <f>PPCL!N39</f>
        <v>0</v>
      </c>
      <c r="F39">
        <f t="shared" si="4"/>
        <v>130</v>
      </c>
      <c r="G39">
        <f t="shared" si="5"/>
        <v>130</v>
      </c>
      <c r="H39" s="154"/>
      <c r="I39">
        <f>BRPL_EOD!AG39+BRPL_EOD!AH39</f>
        <v>36.78</v>
      </c>
      <c r="J39">
        <f>BYPL_EOD!AG39+BYPL_EOD!AH39</f>
        <v>20.89</v>
      </c>
      <c r="K39">
        <f>MES_EOD!AG39+MES_EOD!AH39</f>
        <v>7.88</v>
      </c>
      <c r="L39">
        <f>NDMC_EOD!AG39+NDMC_EOD!AH39</f>
        <v>39.39</v>
      </c>
      <c r="M39">
        <f>TPDDL_EOD!AG39+TPDDL_EOD!AH39</f>
        <v>25.06</v>
      </c>
      <c r="N39">
        <f t="shared" si="0"/>
        <v>130</v>
      </c>
      <c r="O39" s="154">
        <f t="shared" si="1"/>
        <v>0</v>
      </c>
      <c r="P39">
        <v>36.78</v>
      </c>
      <c r="Q39">
        <v>20.89</v>
      </c>
      <c r="R39">
        <v>7.88</v>
      </c>
      <c r="S39">
        <v>39.39</v>
      </c>
      <c r="T39">
        <v>25.06</v>
      </c>
      <c r="U39" s="156">
        <f t="shared" si="2"/>
        <v>130</v>
      </c>
      <c r="V39" s="154">
        <f t="shared" si="3"/>
        <v>0</v>
      </c>
    </row>
    <row r="40" spans="1:22">
      <c r="A40" t="s">
        <v>82</v>
      </c>
      <c r="B40">
        <f>PPCL!B40</f>
        <v>130</v>
      </c>
      <c r="C40">
        <f>PPCL!C40</f>
        <v>0</v>
      </c>
      <c r="D40">
        <f>PPCL!M40</f>
        <v>130</v>
      </c>
      <c r="E40">
        <f>PPCL!N40</f>
        <v>0</v>
      </c>
      <c r="F40">
        <f t="shared" si="4"/>
        <v>130</v>
      </c>
      <c r="G40">
        <f t="shared" si="5"/>
        <v>130</v>
      </c>
      <c r="H40" s="154"/>
      <c r="I40">
        <f>BRPL_EOD!AG40+BRPL_EOD!AH40</f>
        <v>36.78</v>
      </c>
      <c r="J40">
        <f>BYPL_EOD!AG40+BYPL_EOD!AH40</f>
        <v>20.89</v>
      </c>
      <c r="K40">
        <f>MES_EOD!AG40+MES_EOD!AH40</f>
        <v>7.88</v>
      </c>
      <c r="L40">
        <f>NDMC_EOD!AG40+NDMC_EOD!AH40</f>
        <v>39.39</v>
      </c>
      <c r="M40">
        <f>TPDDL_EOD!AG40+TPDDL_EOD!AH40</f>
        <v>25.06</v>
      </c>
      <c r="N40">
        <f t="shared" si="0"/>
        <v>130</v>
      </c>
      <c r="O40" s="154">
        <f t="shared" si="1"/>
        <v>0</v>
      </c>
      <c r="P40">
        <v>36.78</v>
      </c>
      <c r="Q40">
        <v>20.89</v>
      </c>
      <c r="R40">
        <v>7.88</v>
      </c>
      <c r="S40">
        <v>39.39</v>
      </c>
      <c r="T40">
        <v>25.06</v>
      </c>
      <c r="U40" s="156">
        <f t="shared" si="2"/>
        <v>130</v>
      </c>
      <c r="V40" s="154">
        <f t="shared" si="3"/>
        <v>0</v>
      </c>
    </row>
    <row r="41" spans="1:22">
      <c r="A41" t="s">
        <v>83</v>
      </c>
      <c r="B41">
        <f>PPCL!B41</f>
        <v>130</v>
      </c>
      <c r="C41">
        <f>PPCL!C41</f>
        <v>0</v>
      </c>
      <c r="D41">
        <f>PPCL!M41</f>
        <v>130</v>
      </c>
      <c r="E41">
        <f>PPCL!N41</f>
        <v>0</v>
      </c>
      <c r="F41">
        <f t="shared" si="4"/>
        <v>130</v>
      </c>
      <c r="G41">
        <f t="shared" si="5"/>
        <v>130</v>
      </c>
      <c r="H41" s="154"/>
      <c r="I41">
        <f>BRPL_EOD!AG41+BRPL_EOD!AH41</f>
        <v>36.78</v>
      </c>
      <c r="J41">
        <f>BYPL_EOD!AG41+BYPL_EOD!AH41</f>
        <v>20.89</v>
      </c>
      <c r="K41">
        <f>MES_EOD!AG41+MES_EOD!AH41</f>
        <v>7.88</v>
      </c>
      <c r="L41">
        <f>NDMC_EOD!AG41+NDMC_EOD!AH41</f>
        <v>39.39</v>
      </c>
      <c r="M41">
        <f>TPDDL_EOD!AG41+TPDDL_EOD!AH41</f>
        <v>25.06</v>
      </c>
      <c r="N41">
        <f t="shared" si="0"/>
        <v>130</v>
      </c>
      <c r="O41" s="154">
        <f t="shared" si="1"/>
        <v>0</v>
      </c>
      <c r="P41">
        <v>36.78</v>
      </c>
      <c r="Q41">
        <v>20.89</v>
      </c>
      <c r="R41">
        <v>7.88</v>
      </c>
      <c r="S41">
        <v>39.39</v>
      </c>
      <c r="T41">
        <v>25.06</v>
      </c>
      <c r="U41" s="156">
        <f t="shared" si="2"/>
        <v>130</v>
      </c>
      <c r="V41" s="154">
        <f t="shared" si="3"/>
        <v>0</v>
      </c>
    </row>
    <row r="42" spans="1:22">
      <c r="A42" t="s">
        <v>84</v>
      </c>
      <c r="B42">
        <f>PPCL!B42</f>
        <v>130</v>
      </c>
      <c r="C42">
        <f>PPCL!C42</f>
        <v>0</v>
      </c>
      <c r="D42">
        <f>PPCL!M42</f>
        <v>130</v>
      </c>
      <c r="E42">
        <f>PPCL!N42</f>
        <v>0</v>
      </c>
      <c r="F42">
        <f t="shared" si="4"/>
        <v>130</v>
      </c>
      <c r="G42">
        <f t="shared" si="5"/>
        <v>130</v>
      </c>
      <c r="H42" s="154"/>
      <c r="I42">
        <f>BRPL_EOD!AG42+BRPL_EOD!AH42</f>
        <v>36.78</v>
      </c>
      <c r="J42">
        <f>BYPL_EOD!AG42+BYPL_EOD!AH42</f>
        <v>20.89</v>
      </c>
      <c r="K42">
        <f>MES_EOD!AG42+MES_EOD!AH42</f>
        <v>7.88</v>
      </c>
      <c r="L42">
        <f>NDMC_EOD!AG42+NDMC_EOD!AH42</f>
        <v>39.39</v>
      </c>
      <c r="M42">
        <f>TPDDL_EOD!AG42+TPDDL_EOD!AH42</f>
        <v>25.06</v>
      </c>
      <c r="N42">
        <f t="shared" si="0"/>
        <v>130</v>
      </c>
      <c r="O42" s="154">
        <f t="shared" si="1"/>
        <v>0</v>
      </c>
      <c r="P42">
        <v>36.78</v>
      </c>
      <c r="Q42">
        <v>20.89</v>
      </c>
      <c r="R42">
        <v>7.88</v>
      </c>
      <c r="S42">
        <v>39.39</v>
      </c>
      <c r="T42">
        <v>25.06</v>
      </c>
      <c r="U42" s="156">
        <f t="shared" si="2"/>
        <v>130</v>
      </c>
      <c r="V42" s="154">
        <f t="shared" si="3"/>
        <v>0</v>
      </c>
    </row>
    <row r="43" spans="1:22">
      <c r="A43" t="s">
        <v>85</v>
      </c>
      <c r="B43">
        <f>PPCL!B43</f>
        <v>130</v>
      </c>
      <c r="C43">
        <f>PPCL!C43</f>
        <v>0</v>
      </c>
      <c r="D43">
        <f>PPCL!M43</f>
        <v>130</v>
      </c>
      <c r="E43">
        <f>PPCL!N43</f>
        <v>0</v>
      </c>
      <c r="F43">
        <f t="shared" si="4"/>
        <v>130</v>
      </c>
      <c r="G43">
        <f t="shared" si="5"/>
        <v>130</v>
      </c>
      <c r="H43" s="154"/>
      <c r="I43">
        <f>BRPL_EOD!AG43+BRPL_EOD!AH43</f>
        <v>36.78</v>
      </c>
      <c r="J43">
        <f>BYPL_EOD!AG43+BYPL_EOD!AH43</f>
        <v>20.89</v>
      </c>
      <c r="K43">
        <f>MES_EOD!AG43+MES_EOD!AH43</f>
        <v>7.88</v>
      </c>
      <c r="L43">
        <f>NDMC_EOD!AG43+NDMC_EOD!AH43</f>
        <v>39.39</v>
      </c>
      <c r="M43">
        <f>TPDDL_EOD!AG43+TPDDL_EOD!AH43</f>
        <v>25.06</v>
      </c>
      <c r="N43">
        <f t="shared" si="0"/>
        <v>130</v>
      </c>
      <c r="O43" s="154">
        <f t="shared" si="1"/>
        <v>0</v>
      </c>
      <c r="P43">
        <v>36.78</v>
      </c>
      <c r="Q43">
        <v>20.89</v>
      </c>
      <c r="R43">
        <v>7.88</v>
      </c>
      <c r="S43">
        <v>39.39</v>
      </c>
      <c r="T43">
        <v>25.06</v>
      </c>
      <c r="U43" s="156">
        <f t="shared" si="2"/>
        <v>130</v>
      </c>
      <c r="V43" s="154">
        <f t="shared" si="3"/>
        <v>0</v>
      </c>
    </row>
    <row r="44" spans="1:22">
      <c r="A44" t="s">
        <v>86</v>
      </c>
      <c r="B44">
        <f>PPCL!B44</f>
        <v>130</v>
      </c>
      <c r="C44">
        <f>PPCL!C44</f>
        <v>0</v>
      </c>
      <c r="D44">
        <f>PPCL!M44</f>
        <v>130</v>
      </c>
      <c r="E44">
        <f>PPCL!N44</f>
        <v>0</v>
      </c>
      <c r="F44">
        <f t="shared" si="4"/>
        <v>130</v>
      </c>
      <c r="G44">
        <f t="shared" si="5"/>
        <v>130</v>
      </c>
      <c r="H44" s="154"/>
      <c r="I44">
        <f>BRPL_EOD!AG44+BRPL_EOD!AH44</f>
        <v>36.78</v>
      </c>
      <c r="J44">
        <f>BYPL_EOD!AG44+BYPL_EOD!AH44</f>
        <v>20.89</v>
      </c>
      <c r="K44">
        <f>MES_EOD!AG44+MES_EOD!AH44</f>
        <v>7.88</v>
      </c>
      <c r="L44">
        <f>NDMC_EOD!AG44+NDMC_EOD!AH44</f>
        <v>39.39</v>
      </c>
      <c r="M44">
        <f>TPDDL_EOD!AG44+TPDDL_EOD!AH44</f>
        <v>25.06</v>
      </c>
      <c r="N44">
        <f t="shared" si="0"/>
        <v>130</v>
      </c>
      <c r="O44" s="154">
        <f t="shared" si="1"/>
        <v>0</v>
      </c>
      <c r="P44">
        <v>36.78</v>
      </c>
      <c r="Q44">
        <v>20.89</v>
      </c>
      <c r="R44">
        <v>7.88</v>
      </c>
      <c r="S44">
        <v>39.39</v>
      </c>
      <c r="T44">
        <v>25.06</v>
      </c>
      <c r="U44" s="156">
        <f t="shared" si="2"/>
        <v>130</v>
      </c>
      <c r="V44" s="154">
        <f t="shared" si="3"/>
        <v>0</v>
      </c>
    </row>
    <row r="45" spans="1:22">
      <c r="A45" t="s">
        <v>87</v>
      </c>
      <c r="B45">
        <f>PPCL!B45</f>
        <v>130</v>
      </c>
      <c r="C45">
        <f>PPCL!C45</f>
        <v>0</v>
      </c>
      <c r="D45">
        <f>PPCL!M45</f>
        <v>130</v>
      </c>
      <c r="E45">
        <f>PPCL!N45</f>
        <v>0</v>
      </c>
      <c r="F45">
        <f t="shared" si="4"/>
        <v>130</v>
      </c>
      <c r="G45">
        <f t="shared" si="5"/>
        <v>130</v>
      </c>
      <c r="H45" s="154"/>
      <c r="I45">
        <f>BRPL_EOD!AG45+BRPL_EOD!AH45</f>
        <v>36.78</v>
      </c>
      <c r="J45">
        <f>BYPL_EOD!AG45+BYPL_EOD!AH45</f>
        <v>20.89</v>
      </c>
      <c r="K45">
        <f>MES_EOD!AG45+MES_EOD!AH45</f>
        <v>7.88</v>
      </c>
      <c r="L45">
        <f>NDMC_EOD!AG45+NDMC_EOD!AH45</f>
        <v>39.39</v>
      </c>
      <c r="M45">
        <f>TPDDL_EOD!AG45+TPDDL_EOD!AH45</f>
        <v>25.06</v>
      </c>
      <c r="N45">
        <f t="shared" si="0"/>
        <v>130</v>
      </c>
      <c r="O45" s="154">
        <f t="shared" si="1"/>
        <v>0</v>
      </c>
      <c r="P45">
        <v>36.78</v>
      </c>
      <c r="Q45">
        <v>20.89</v>
      </c>
      <c r="R45">
        <v>7.88</v>
      </c>
      <c r="S45">
        <v>39.39</v>
      </c>
      <c r="T45">
        <v>25.06</v>
      </c>
      <c r="U45" s="156">
        <f t="shared" si="2"/>
        <v>130</v>
      </c>
      <c r="V45" s="154">
        <f t="shared" si="3"/>
        <v>0</v>
      </c>
    </row>
    <row r="46" spans="1:22">
      <c r="A46" t="s">
        <v>88</v>
      </c>
      <c r="B46">
        <f>PPCL!B46</f>
        <v>130</v>
      </c>
      <c r="C46">
        <f>PPCL!C46</f>
        <v>0</v>
      </c>
      <c r="D46">
        <f>PPCL!M46</f>
        <v>130</v>
      </c>
      <c r="E46">
        <f>PPCL!N46</f>
        <v>0</v>
      </c>
      <c r="F46">
        <f t="shared" si="4"/>
        <v>130</v>
      </c>
      <c r="G46">
        <f t="shared" si="5"/>
        <v>130</v>
      </c>
      <c r="H46" s="154"/>
      <c r="I46">
        <f>BRPL_EOD!AG46+BRPL_EOD!AH46</f>
        <v>36.78</v>
      </c>
      <c r="J46">
        <f>BYPL_EOD!AG46+BYPL_EOD!AH46</f>
        <v>20.89</v>
      </c>
      <c r="K46">
        <f>MES_EOD!AG46+MES_EOD!AH46</f>
        <v>7.88</v>
      </c>
      <c r="L46">
        <f>NDMC_EOD!AG46+NDMC_EOD!AH46</f>
        <v>39.39</v>
      </c>
      <c r="M46">
        <f>TPDDL_EOD!AG46+TPDDL_EOD!AH46</f>
        <v>25.06</v>
      </c>
      <c r="N46">
        <f t="shared" si="0"/>
        <v>130</v>
      </c>
      <c r="O46" s="154">
        <f t="shared" si="1"/>
        <v>0</v>
      </c>
      <c r="P46">
        <v>36.78</v>
      </c>
      <c r="Q46">
        <v>20.89</v>
      </c>
      <c r="R46">
        <v>7.88</v>
      </c>
      <c r="S46">
        <v>39.39</v>
      </c>
      <c r="T46">
        <v>25.06</v>
      </c>
      <c r="U46" s="156">
        <f t="shared" si="2"/>
        <v>130</v>
      </c>
      <c r="V46" s="154">
        <f t="shared" si="3"/>
        <v>0</v>
      </c>
    </row>
    <row r="47" spans="1:22">
      <c r="A47" t="s">
        <v>89</v>
      </c>
      <c r="B47">
        <f>PPCL!B47</f>
        <v>130</v>
      </c>
      <c r="C47">
        <f>PPCL!C47</f>
        <v>0</v>
      </c>
      <c r="D47">
        <f>PPCL!M47</f>
        <v>130</v>
      </c>
      <c r="E47">
        <f>PPCL!N47</f>
        <v>0</v>
      </c>
      <c r="F47">
        <f t="shared" si="4"/>
        <v>130</v>
      </c>
      <c r="G47">
        <f t="shared" si="5"/>
        <v>130</v>
      </c>
      <c r="H47" s="154"/>
      <c r="I47">
        <f>BRPL_EOD!AG47+BRPL_EOD!AH47</f>
        <v>36.78</v>
      </c>
      <c r="J47">
        <f>BYPL_EOD!AG47+BYPL_EOD!AH47</f>
        <v>20.89</v>
      </c>
      <c r="K47">
        <f>MES_EOD!AG47+MES_EOD!AH47</f>
        <v>7.88</v>
      </c>
      <c r="L47">
        <f>NDMC_EOD!AG47+NDMC_EOD!AH47</f>
        <v>39.39</v>
      </c>
      <c r="M47">
        <f>TPDDL_EOD!AG47+TPDDL_EOD!AH47</f>
        <v>25.06</v>
      </c>
      <c r="N47">
        <f t="shared" si="0"/>
        <v>130</v>
      </c>
      <c r="O47" s="154">
        <f t="shared" si="1"/>
        <v>0</v>
      </c>
      <c r="P47">
        <v>36.78</v>
      </c>
      <c r="Q47">
        <v>20.89</v>
      </c>
      <c r="R47">
        <v>7.88</v>
      </c>
      <c r="S47">
        <v>39.39</v>
      </c>
      <c r="T47">
        <v>25.06</v>
      </c>
      <c r="U47" s="156">
        <f t="shared" si="2"/>
        <v>130</v>
      </c>
      <c r="V47" s="154">
        <f t="shared" si="3"/>
        <v>0</v>
      </c>
    </row>
    <row r="48" spans="1:22">
      <c r="A48" t="s">
        <v>90</v>
      </c>
      <c r="B48">
        <f>PPCL!B48</f>
        <v>130</v>
      </c>
      <c r="C48">
        <f>PPCL!C48</f>
        <v>0</v>
      </c>
      <c r="D48">
        <f>PPCL!M48</f>
        <v>130</v>
      </c>
      <c r="E48">
        <f>PPCL!N48</f>
        <v>0</v>
      </c>
      <c r="F48">
        <f t="shared" si="4"/>
        <v>130</v>
      </c>
      <c r="G48">
        <f t="shared" si="5"/>
        <v>130</v>
      </c>
      <c r="H48" s="154"/>
      <c r="I48">
        <f>BRPL_EOD!AG48+BRPL_EOD!AH48</f>
        <v>36.78</v>
      </c>
      <c r="J48">
        <f>BYPL_EOD!AG48+BYPL_EOD!AH48</f>
        <v>20.89</v>
      </c>
      <c r="K48">
        <f>MES_EOD!AG48+MES_EOD!AH48</f>
        <v>7.88</v>
      </c>
      <c r="L48">
        <f>NDMC_EOD!AG48+NDMC_EOD!AH48</f>
        <v>39.39</v>
      </c>
      <c r="M48">
        <f>TPDDL_EOD!AG48+TPDDL_EOD!AH48</f>
        <v>25.06</v>
      </c>
      <c r="N48">
        <f t="shared" si="0"/>
        <v>130</v>
      </c>
      <c r="O48" s="154">
        <f t="shared" si="1"/>
        <v>0</v>
      </c>
      <c r="P48">
        <v>36.78</v>
      </c>
      <c r="Q48">
        <v>20.89</v>
      </c>
      <c r="R48">
        <v>7.88</v>
      </c>
      <c r="S48">
        <v>39.39</v>
      </c>
      <c r="T48">
        <v>25.06</v>
      </c>
      <c r="U48" s="156">
        <f t="shared" si="2"/>
        <v>130</v>
      </c>
      <c r="V48" s="154">
        <f t="shared" si="3"/>
        <v>0</v>
      </c>
    </row>
    <row r="49" spans="1:22">
      <c r="A49" t="s">
        <v>91</v>
      </c>
      <c r="B49">
        <f>PPCL!B49</f>
        <v>130</v>
      </c>
      <c r="C49">
        <f>PPCL!C49</f>
        <v>0</v>
      </c>
      <c r="D49">
        <f>PPCL!M49</f>
        <v>130</v>
      </c>
      <c r="E49">
        <f>PPCL!N49</f>
        <v>0</v>
      </c>
      <c r="F49">
        <f t="shared" si="4"/>
        <v>130</v>
      </c>
      <c r="G49">
        <f t="shared" si="5"/>
        <v>130</v>
      </c>
      <c r="H49" s="154"/>
      <c r="I49">
        <f>BRPL_EOD!AG49+BRPL_EOD!AH49</f>
        <v>36.78</v>
      </c>
      <c r="J49">
        <f>BYPL_EOD!AG49+BYPL_EOD!AH49</f>
        <v>20.89</v>
      </c>
      <c r="K49">
        <f>MES_EOD!AG49+MES_EOD!AH49</f>
        <v>7.88</v>
      </c>
      <c r="L49">
        <f>NDMC_EOD!AG49+NDMC_EOD!AH49</f>
        <v>39.39</v>
      </c>
      <c r="M49">
        <f>TPDDL_EOD!AG49+TPDDL_EOD!AH49</f>
        <v>25.06</v>
      </c>
      <c r="N49">
        <f t="shared" si="0"/>
        <v>130</v>
      </c>
      <c r="O49" s="154">
        <f t="shared" si="1"/>
        <v>0</v>
      </c>
      <c r="P49">
        <v>36.78</v>
      </c>
      <c r="Q49">
        <v>20.89</v>
      </c>
      <c r="R49">
        <v>7.88</v>
      </c>
      <c r="S49">
        <v>39.39</v>
      </c>
      <c r="T49">
        <v>25.06</v>
      </c>
      <c r="U49" s="156">
        <f t="shared" si="2"/>
        <v>130</v>
      </c>
      <c r="V49" s="154">
        <f t="shared" si="3"/>
        <v>0</v>
      </c>
    </row>
    <row r="50" spans="1:22">
      <c r="A50" t="s">
        <v>92</v>
      </c>
      <c r="B50">
        <f>PPCL!B50</f>
        <v>130</v>
      </c>
      <c r="C50">
        <f>PPCL!C50</f>
        <v>0</v>
      </c>
      <c r="D50">
        <f>PPCL!M50</f>
        <v>130</v>
      </c>
      <c r="E50">
        <f>PPCL!N50</f>
        <v>0</v>
      </c>
      <c r="F50">
        <f t="shared" si="4"/>
        <v>130</v>
      </c>
      <c r="G50">
        <f t="shared" si="5"/>
        <v>130</v>
      </c>
      <c r="H50" s="154"/>
      <c r="I50">
        <f>BRPL_EOD!AG50+BRPL_EOD!AH50</f>
        <v>36.78</v>
      </c>
      <c r="J50">
        <f>BYPL_EOD!AG50+BYPL_EOD!AH50</f>
        <v>20.89</v>
      </c>
      <c r="K50">
        <f>MES_EOD!AG50+MES_EOD!AH50</f>
        <v>7.88</v>
      </c>
      <c r="L50">
        <f>NDMC_EOD!AG50+NDMC_EOD!AH50</f>
        <v>39.39</v>
      </c>
      <c r="M50">
        <f>TPDDL_EOD!AG50+TPDDL_EOD!AH50</f>
        <v>25.06</v>
      </c>
      <c r="N50">
        <f t="shared" si="0"/>
        <v>130</v>
      </c>
      <c r="O50" s="154">
        <f t="shared" si="1"/>
        <v>0</v>
      </c>
      <c r="P50">
        <v>36.78</v>
      </c>
      <c r="Q50">
        <v>20.89</v>
      </c>
      <c r="R50">
        <v>7.88</v>
      </c>
      <c r="S50">
        <v>39.39</v>
      </c>
      <c r="T50">
        <v>25.06</v>
      </c>
      <c r="U50" s="156">
        <f t="shared" si="2"/>
        <v>130</v>
      </c>
      <c r="V50" s="154">
        <f t="shared" si="3"/>
        <v>0</v>
      </c>
    </row>
    <row r="51" spans="1:22">
      <c r="A51" t="s">
        <v>93</v>
      </c>
      <c r="B51">
        <f>PPCL!B51</f>
        <v>130</v>
      </c>
      <c r="C51">
        <f>PPCL!C51</f>
        <v>0</v>
      </c>
      <c r="D51">
        <f>PPCL!M51</f>
        <v>130</v>
      </c>
      <c r="E51">
        <f>PPCL!N51</f>
        <v>0</v>
      </c>
      <c r="F51">
        <f t="shared" si="4"/>
        <v>130</v>
      </c>
      <c r="G51">
        <f t="shared" si="5"/>
        <v>130</v>
      </c>
      <c r="H51" s="154"/>
      <c r="I51">
        <f>BRPL_EOD!AG51+BRPL_EOD!AH51</f>
        <v>36.78</v>
      </c>
      <c r="J51">
        <f>BYPL_EOD!AG51+BYPL_EOD!AH51</f>
        <v>20.89</v>
      </c>
      <c r="K51">
        <f>MES_EOD!AG51+MES_EOD!AH51</f>
        <v>7.88</v>
      </c>
      <c r="L51">
        <f>NDMC_EOD!AG51+NDMC_EOD!AH51</f>
        <v>39.39</v>
      </c>
      <c r="M51">
        <f>TPDDL_EOD!AG51+TPDDL_EOD!AH51</f>
        <v>25.06</v>
      </c>
      <c r="N51">
        <f t="shared" si="0"/>
        <v>130</v>
      </c>
      <c r="O51" s="154">
        <f t="shared" si="1"/>
        <v>0</v>
      </c>
      <c r="P51">
        <v>36.78</v>
      </c>
      <c r="Q51">
        <v>20.89</v>
      </c>
      <c r="R51">
        <v>7.88</v>
      </c>
      <c r="S51">
        <v>39.39</v>
      </c>
      <c r="T51">
        <v>25.06</v>
      </c>
      <c r="U51" s="156">
        <f t="shared" si="2"/>
        <v>130</v>
      </c>
      <c r="V51" s="154">
        <f t="shared" si="3"/>
        <v>0</v>
      </c>
    </row>
    <row r="52" spans="1:22">
      <c r="A52" t="s">
        <v>94</v>
      </c>
      <c r="B52">
        <f>PPCL!B52</f>
        <v>130</v>
      </c>
      <c r="C52">
        <f>PPCL!C52</f>
        <v>0</v>
      </c>
      <c r="D52">
        <f>PPCL!M52</f>
        <v>130</v>
      </c>
      <c r="E52">
        <f>PPCL!N52</f>
        <v>0</v>
      </c>
      <c r="F52">
        <f t="shared" si="4"/>
        <v>130</v>
      </c>
      <c r="G52">
        <f t="shared" si="5"/>
        <v>130</v>
      </c>
      <c r="H52" s="154"/>
      <c r="I52">
        <f>BRPL_EOD!AG52+BRPL_EOD!AH52</f>
        <v>36.78</v>
      </c>
      <c r="J52">
        <f>BYPL_EOD!AG52+BYPL_EOD!AH52</f>
        <v>20.89</v>
      </c>
      <c r="K52">
        <f>MES_EOD!AG52+MES_EOD!AH52</f>
        <v>7.88</v>
      </c>
      <c r="L52">
        <f>NDMC_EOD!AG52+NDMC_EOD!AH52</f>
        <v>39.39</v>
      </c>
      <c r="M52">
        <f>TPDDL_EOD!AG52+TPDDL_EOD!AH52</f>
        <v>25.06</v>
      </c>
      <c r="N52">
        <f t="shared" si="0"/>
        <v>130</v>
      </c>
      <c r="O52" s="154">
        <f t="shared" si="1"/>
        <v>0</v>
      </c>
      <c r="P52">
        <v>36.78</v>
      </c>
      <c r="Q52">
        <v>20.89</v>
      </c>
      <c r="R52">
        <v>7.88</v>
      </c>
      <c r="S52">
        <v>39.39</v>
      </c>
      <c r="T52">
        <v>25.06</v>
      </c>
      <c r="U52" s="156">
        <f t="shared" si="2"/>
        <v>130</v>
      </c>
      <c r="V52" s="154">
        <f t="shared" si="3"/>
        <v>0</v>
      </c>
    </row>
    <row r="53" spans="1:22">
      <c r="A53" t="s">
        <v>95</v>
      </c>
      <c r="B53">
        <f>PPCL!B53</f>
        <v>130</v>
      </c>
      <c r="C53">
        <f>PPCL!C53</f>
        <v>0</v>
      </c>
      <c r="D53">
        <f>PPCL!M53</f>
        <v>130</v>
      </c>
      <c r="E53">
        <f>PPCL!N53</f>
        <v>0</v>
      </c>
      <c r="F53">
        <f t="shared" si="4"/>
        <v>130</v>
      </c>
      <c r="G53">
        <f t="shared" si="5"/>
        <v>130</v>
      </c>
      <c r="H53" s="154"/>
      <c r="I53">
        <f>BRPL_EOD!AG53+BRPL_EOD!AH53</f>
        <v>36.78</v>
      </c>
      <c r="J53">
        <f>BYPL_EOD!AG53+BYPL_EOD!AH53</f>
        <v>20.89</v>
      </c>
      <c r="K53">
        <f>MES_EOD!AG53+MES_EOD!AH53</f>
        <v>7.88</v>
      </c>
      <c r="L53">
        <f>NDMC_EOD!AG53+NDMC_EOD!AH53</f>
        <v>39.39</v>
      </c>
      <c r="M53">
        <f>TPDDL_EOD!AG53+TPDDL_EOD!AH53</f>
        <v>25.06</v>
      </c>
      <c r="N53">
        <f t="shared" si="0"/>
        <v>130</v>
      </c>
      <c r="O53" s="154">
        <f t="shared" si="1"/>
        <v>0</v>
      </c>
      <c r="P53">
        <v>36.78</v>
      </c>
      <c r="Q53">
        <v>20.89</v>
      </c>
      <c r="R53">
        <v>7.88</v>
      </c>
      <c r="S53">
        <v>39.39</v>
      </c>
      <c r="T53">
        <v>25.06</v>
      </c>
      <c r="U53" s="156">
        <f t="shared" si="2"/>
        <v>130</v>
      </c>
      <c r="V53" s="154">
        <f t="shared" si="3"/>
        <v>0</v>
      </c>
    </row>
    <row r="54" spans="1:22">
      <c r="A54" t="s">
        <v>96</v>
      </c>
      <c r="B54">
        <f>PPCL!B54</f>
        <v>130</v>
      </c>
      <c r="C54">
        <f>PPCL!C54</f>
        <v>0</v>
      </c>
      <c r="D54">
        <f>PPCL!M54</f>
        <v>130</v>
      </c>
      <c r="E54">
        <f>PPCL!N54</f>
        <v>0</v>
      </c>
      <c r="F54">
        <f t="shared" si="4"/>
        <v>130</v>
      </c>
      <c r="G54">
        <f t="shared" si="5"/>
        <v>130</v>
      </c>
      <c r="H54" s="154"/>
      <c r="I54">
        <f>BRPL_EOD!AG54+BRPL_EOD!AH54</f>
        <v>36.78</v>
      </c>
      <c r="J54">
        <f>BYPL_EOD!AG54+BYPL_EOD!AH54</f>
        <v>20.89</v>
      </c>
      <c r="K54">
        <f>MES_EOD!AG54+MES_EOD!AH54</f>
        <v>7.88</v>
      </c>
      <c r="L54">
        <f>NDMC_EOD!AG54+NDMC_EOD!AH54</f>
        <v>39.39</v>
      </c>
      <c r="M54">
        <f>TPDDL_EOD!AG54+TPDDL_EOD!AH54</f>
        <v>25.06</v>
      </c>
      <c r="N54">
        <f t="shared" si="0"/>
        <v>130</v>
      </c>
      <c r="O54" s="154">
        <f t="shared" si="1"/>
        <v>0</v>
      </c>
      <c r="P54">
        <v>36.78</v>
      </c>
      <c r="Q54">
        <v>20.89</v>
      </c>
      <c r="R54">
        <v>7.88</v>
      </c>
      <c r="S54">
        <v>39.39</v>
      </c>
      <c r="T54">
        <v>25.06</v>
      </c>
      <c r="U54" s="156">
        <f t="shared" si="2"/>
        <v>130</v>
      </c>
      <c r="V54" s="154">
        <f t="shared" si="3"/>
        <v>0</v>
      </c>
    </row>
    <row r="55" spans="1:22">
      <c r="A55" t="s">
        <v>97</v>
      </c>
      <c r="B55">
        <f>PPCL!B55</f>
        <v>130</v>
      </c>
      <c r="C55">
        <f>PPCL!C55</f>
        <v>0</v>
      </c>
      <c r="D55">
        <f>PPCL!M55</f>
        <v>130</v>
      </c>
      <c r="E55">
        <f>PPCL!N55</f>
        <v>0</v>
      </c>
      <c r="F55">
        <f t="shared" si="4"/>
        <v>130</v>
      </c>
      <c r="G55">
        <f t="shared" si="5"/>
        <v>130</v>
      </c>
      <c r="H55" s="154"/>
      <c r="I55">
        <f>BRPL_EOD!AG55+BRPL_EOD!AH55</f>
        <v>36.78</v>
      </c>
      <c r="J55">
        <f>BYPL_EOD!AG55+BYPL_EOD!AH55</f>
        <v>20.89</v>
      </c>
      <c r="K55">
        <f>MES_EOD!AG55+MES_EOD!AH55</f>
        <v>7.88</v>
      </c>
      <c r="L55">
        <f>NDMC_EOD!AG55+NDMC_EOD!AH55</f>
        <v>39.39</v>
      </c>
      <c r="M55">
        <f>TPDDL_EOD!AG55+TPDDL_EOD!AH55</f>
        <v>25.06</v>
      </c>
      <c r="N55">
        <f t="shared" si="0"/>
        <v>130</v>
      </c>
      <c r="O55" s="154">
        <f t="shared" si="1"/>
        <v>0</v>
      </c>
      <c r="P55">
        <v>36.78</v>
      </c>
      <c r="Q55">
        <v>20.89</v>
      </c>
      <c r="R55">
        <v>7.88</v>
      </c>
      <c r="S55">
        <v>39.39</v>
      </c>
      <c r="T55">
        <v>25.06</v>
      </c>
      <c r="U55" s="156">
        <f t="shared" si="2"/>
        <v>130</v>
      </c>
      <c r="V55" s="154">
        <f t="shared" si="3"/>
        <v>0</v>
      </c>
    </row>
    <row r="56" spans="1:22">
      <c r="A56" t="s">
        <v>98</v>
      </c>
      <c r="B56">
        <f>PPCL!B56</f>
        <v>130</v>
      </c>
      <c r="C56">
        <f>PPCL!C56</f>
        <v>0</v>
      </c>
      <c r="D56">
        <f>PPCL!M56</f>
        <v>130</v>
      </c>
      <c r="E56">
        <f>PPCL!N56</f>
        <v>0</v>
      </c>
      <c r="F56">
        <f t="shared" si="4"/>
        <v>130</v>
      </c>
      <c r="G56">
        <f t="shared" si="5"/>
        <v>130</v>
      </c>
      <c r="H56" s="154"/>
      <c r="I56">
        <f>BRPL_EOD!AG56+BRPL_EOD!AH56</f>
        <v>36.78</v>
      </c>
      <c r="J56">
        <f>BYPL_EOD!AG56+BYPL_EOD!AH56</f>
        <v>20.89</v>
      </c>
      <c r="K56">
        <f>MES_EOD!AG56+MES_EOD!AH56</f>
        <v>7.88</v>
      </c>
      <c r="L56">
        <f>NDMC_EOD!AG56+NDMC_EOD!AH56</f>
        <v>39.39</v>
      </c>
      <c r="M56">
        <f>TPDDL_EOD!AG56+TPDDL_EOD!AH56</f>
        <v>25.06</v>
      </c>
      <c r="N56">
        <f t="shared" si="0"/>
        <v>130</v>
      </c>
      <c r="O56" s="154">
        <f t="shared" si="1"/>
        <v>0</v>
      </c>
      <c r="P56">
        <v>36.78</v>
      </c>
      <c r="Q56">
        <v>20.89</v>
      </c>
      <c r="R56">
        <v>7.88</v>
      </c>
      <c r="S56">
        <v>39.39</v>
      </c>
      <c r="T56">
        <v>25.06</v>
      </c>
      <c r="U56" s="156">
        <f t="shared" si="2"/>
        <v>130</v>
      </c>
      <c r="V56" s="154">
        <f t="shared" si="3"/>
        <v>0</v>
      </c>
    </row>
    <row r="57" spans="1:22">
      <c r="A57" t="s">
        <v>99</v>
      </c>
      <c r="B57">
        <f>PPCL!B57</f>
        <v>130</v>
      </c>
      <c r="C57">
        <f>PPCL!C57</f>
        <v>0</v>
      </c>
      <c r="D57">
        <f>PPCL!M57</f>
        <v>130</v>
      </c>
      <c r="E57">
        <f>PPCL!N57</f>
        <v>0</v>
      </c>
      <c r="F57">
        <f t="shared" si="4"/>
        <v>130</v>
      </c>
      <c r="G57">
        <f t="shared" si="5"/>
        <v>130</v>
      </c>
      <c r="H57" s="154"/>
      <c r="I57">
        <f>BRPL_EOD!AG57+BRPL_EOD!AH57</f>
        <v>36.78</v>
      </c>
      <c r="J57">
        <f>BYPL_EOD!AG57+BYPL_EOD!AH57</f>
        <v>20.89</v>
      </c>
      <c r="K57">
        <f>MES_EOD!AG57+MES_EOD!AH57</f>
        <v>7.88</v>
      </c>
      <c r="L57">
        <f>NDMC_EOD!AG57+NDMC_EOD!AH57</f>
        <v>39.39</v>
      </c>
      <c r="M57">
        <f>TPDDL_EOD!AG57+TPDDL_EOD!AH57</f>
        <v>25.06</v>
      </c>
      <c r="N57">
        <f t="shared" si="0"/>
        <v>130</v>
      </c>
      <c r="O57" s="154">
        <f t="shared" si="1"/>
        <v>0</v>
      </c>
      <c r="P57">
        <v>36.78</v>
      </c>
      <c r="Q57">
        <v>20.89</v>
      </c>
      <c r="R57">
        <v>7.88</v>
      </c>
      <c r="S57">
        <v>39.39</v>
      </c>
      <c r="T57">
        <v>25.06</v>
      </c>
      <c r="U57" s="156">
        <f t="shared" si="2"/>
        <v>130</v>
      </c>
      <c r="V57" s="154">
        <f t="shared" si="3"/>
        <v>0</v>
      </c>
    </row>
    <row r="58" spans="1:22">
      <c r="A58" t="s">
        <v>100</v>
      </c>
      <c r="B58">
        <f>PPCL!B58</f>
        <v>130</v>
      </c>
      <c r="C58">
        <f>PPCL!C58</f>
        <v>0</v>
      </c>
      <c r="D58">
        <f>PPCL!M58</f>
        <v>130</v>
      </c>
      <c r="E58">
        <f>PPCL!N58</f>
        <v>0</v>
      </c>
      <c r="F58">
        <f t="shared" si="4"/>
        <v>130</v>
      </c>
      <c r="G58">
        <f t="shared" si="5"/>
        <v>130</v>
      </c>
      <c r="H58" s="154"/>
      <c r="I58">
        <f>BRPL_EOD!AG58+BRPL_EOD!AH58</f>
        <v>36.78</v>
      </c>
      <c r="J58">
        <f>BYPL_EOD!AG58+BYPL_EOD!AH58</f>
        <v>20.89</v>
      </c>
      <c r="K58">
        <f>MES_EOD!AG58+MES_EOD!AH58</f>
        <v>7.88</v>
      </c>
      <c r="L58">
        <f>NDMC_EOD!AG58+NDMC_EOD!AH58</f>
        <v>39.39</v>
      </c>
      <c r="M58">
        <f>TPDDL_EOD!AG58+TPDDL_EOD!AH58</f>
        <v>25.06</v>
      </c>
      <c r="N58">
        <f t="shared" si="0"/>
        <v>130</v>
      </c>
      <c r="O58" s="154">
        <f t="shared" si="1"/>
        <v>0</v>
      </c>
      <c r="P58">
        <v>36.78</v>
      </c>
      <c r="Q58">
        <v>20.89</v>
      </c>
      <c r="R58">
        <v>7.88</v>
      </c>
      <c r="S58">
        <v>39.39</v>
      </c>
      <c r="T58">
        <v>25.06</v>
      </c>
      <c r="U58" s="156">
        <f t="shared" si="2"/>
        <v>130</v>
      </c>
      <c r="V58" s="154">
        <f t="shared" si="3"/>
        <v>0</v>
      </c>
    </row>
    <row r="59" spans="1:22">
      <c r="A59" t="s">
        <v>101</v>
      </c>
      <c r="B59">
        <f>PPCL!B59</f>
        <v>130</v>
      </c>
      <c r="C59">
        <f>PPCL!C59</f>
        <v>0</v>
      </c>
      <c r="D59">
        <f>PPCL!M59</f>
        <v>130</v>
      </c>
      <c r="E59">
        <f>PPCL!N59</f>
        <v>0</v>
      </c>
      <c r="F59">
        <f t="shared" si="4"/>
        <v>130</v>
      </c>
      <c r="G59">
        <f t="shared" si="5"/>
        <v>130</v>
      </c>
      <c r="H59" s="154"/>
      <c r="I59">
        <f>BRPL_EOD!AG59+BRPL_EOD!AH59</f>
        <v>36.78</v>
      </c>
      <c r="J59">
        <f>BYPL_EOD!AG59+BYPL_EOD!AH59</f>
        <v>20.89</v>
      </c>
      <c r="K59">
        <f>MES_EOD!AG59+MES_EOD!AH59</f>
        <v>7.88</v>
      </c>
      <c r="L59">
        <f>NDMC_EOD!AG59+NDMC_EOD!AH59</f>
        <v>39.39</v>
      </c>
      <c r="M59">
        <f>TPDDL_EOD!AG59+TPDDL_EOD!AH59</f>
        <v>25.06</v>
      </c>
      <c r="N59">
        <f t="shared" si="0"/>
        <v>130</v>
      </c>
      <c r="O59" s="154">
        <f t="shared" si="1"/>
        <v>0</v>
      </c>
      <c r="P59">
        <v>36.78</v>
      </c>
      <c r="Q59">
        <v>20.89</v>
      </c>
      <c r="R59">
        <v>7.88</v>
      </c>
      <c r="S59">
        <v>39.39</v>
      </c>
      <c r="T59">
        <v>25.06</v>
      </c>
      <c r="U59" s="156">
        <f t="shared" si="2"/>
        <v>130</v>
      </c>
      <c r="V59" s="154">
        <f t="shared" si="3"/>
        <v>0</v>
      </c>
    </row>
    <row r="60" spans="1:22">
      <c r="A60" t="s">
        <v>102</v>
      </c>
      <c r="B60">
        <f>PPCL!B60</f>
        <v>130</v>
      </c>
      <c r="C60">
        <f>PPCL!C60</f>
        <v>0</v>
      </c>
      <c r="D60">
        <f>PPCL!M60</f>
        <v>130</v>
      </c>
      <c r="E60">
        <f>PPCL!N60</f>
        <v>0</v>
      </c>
      <c r="F60">
        <f t="shared" si="4"/>
        <v>130</v>
      </c>
      <c r="G60">
        <f t="shared" si="5"/>
        <v>130</v>
      </c>
      <c r="H60" s="154"/>
      <c r="I60">
        <f>BRPL_EOD!AG60+BRPL_EOD!AH60</f>
        <v>36.78</v>
      </c>
      <c r="J60">
        <f>BYPL_EOD!AG60+BYPL_EOD!AH60</f>
        <v>20.89</v>
      </c>
      <c r="K60">
        <f>MES_EOD!AG60+MES_EOD!AH60</f>
        <v>7.88</v>
      </c>
      <c r="L60">
        <f>NDMC_EOD!AG60+NDMC_EOD!AH60</f>
        <v>39.39</v>
      </c>
      <c r="M60">
        <f>TPDDL_EOD!AG60+TPDDL_EOD!AH60</f>
        <v>25.06</v>
      </c>
      <c r="N60">
        <f t="shared" si="0"/>
        <v>130</v>
      </c>
      <c r="O60" s="154">
        <f t="shared" si="1"/>
        <v>0</v>
      </c>
      <c r="P60">
        <v>36.78</v>
      </c>
      <c r="Q60">
        <v>20.89</v>
      </c>
      <c r="R60">
        <v>7.88</v>
      </c>
      <c r="S60">
        <v>39.39</v>
      </c>
      <c r="T60">
        <v>25.06</v>
      </c>
      <c r="U60" s="156">
        <f t="shared" si="2"/>
        <v>130</v>
      </c>
      <c r="V60" s="154">
        <f t="shared" si="3"/>
        <v>0</v>
      </c>
    </row>
    <row r="61" spans="1:22">
      <c r="A61" t="s">
        <v>103</v>
      </c>
      <c r="B61">
        <f>PPCL!B61</f>
        <v>130</v>
      </c>
      <c r="C61">
        <f>PPCL!C61</f>
        <v>0</v>
      </c>
      <c r="D61">
        <f>PPCL!M61</f>
        <v>130</v>
      </c>
      <c r="E61">
        <f>PPCL!N61</f>
        <v>0</v>
      </c>
      <c r="F61">
        <f t="shared" si="4"/>
        <v>130</v>
      </c>
      <c r="G61">
        <f t="shared" si="5"/>
        <v>130</v>
      </c>
      <c r="H61" s="154"/>
      <c r="I61">
        <f>BRPL_EOD!AG61+BRPL_EOD!AH61</f>
        <v>36.78</v>
      </c>
      <c r="J61">
        <f>BYPL_EOD!AG61+BYPL_EOD!AH61</f>
        <v>20.89</v>
      </c>
      <c r="K61">
        <f>MES_EOD!AG61+MES_EOD!AH61</f>
        <v>7.88</v>
      </c>
      <c r="L61">
        <f>NDMC_EOD!AG61+NDMC_EOD!AH61</f>
        <v>39.39</v>
      </c>
      <c r="M61">
        <f>TPDDL_EOD!AG61+TPDDL_EOD!AH61</f>
        <v>25.06</v>
      </c>
      <c r="N61">
        <f t="shared" si="0"/>
        <v>130</v>
      </c>
      <c r="O61" s="154">
        <f t="shared" si="1"/>
        <v>0</v>
      </c>
      <c r="P61">
        <v>36.78</v>
      </c>
      <c r="Q61">
        <v>20.89</v>
      </c>
      <c r="R61">
        <v>7.88</v>
      </c>
      <c r="S61">
        <v>39.39</v>
      </c>
      <c r="T61">
        <v>25.06</v>
      </c>
      <c r="U61" s="156">
        <f t="shared" si="2"/>
        <v>130</v>
      </c>
      <c r="V61" s="154">
        <f t="shared" si="3"/>
        <v>0</v>
      </c>
    </row>
    <row r="62" spans="1:22">
      <c r="A62" t="s">
        <v>104</v>
      </c>
      <c r="B62">
        <f>PPCL!B62</f>
        <v>130</v>
      </c>
      <c r="C62">
        <f>PPCL!C62</f>
        <v>0</v>
      </c>
      <c r="D62">
        <f>PPCL!M62</f>
        <v>130</v>
      </c>
      <c r="E62">
        <f>PPCL!N62</f>
        <v>0</v>
      </c>
      <c r="F62">
        <f t="shared" si="4"/>
        <v>130</v>
      </c>
      <c r="G62">
        <f t="shared" si="5"/>
        <v>130</v>
      </c>
      <c r="H62" s="154"/>
      <c r="I62">
        <f>BRPL_EOD!AG62+BRPL_EOD!AH62</f>
        <v>36.78</v>
      </c>
      <c r="J62">
        <f>BYPL_EOD!AG62+BYPL_EOD!AH62</f>
        <v>20.89</v>
      </c>
      <c r="K62">
        <f>MES_EOD!AG62+MES_EOD!AH62</f>
        <v>7.88</v>
      </c>
      <c r="L62">
        <f>NDMC_EOD!AG62+NDMC_EOD!AH62</f>
        <v>39.39</v>
      </c>
      <c r="M62">
        <f>TPDDL_EOD!AG62+TPDDL_EOD!AH62</f>
        <v>25.06</v>
      </c>
      <c r="N62">
        <f t="shared" si="0"/>
        <v>130</v>
      </c>
      <c r="O62" s="154">
        <f t="shared" si="1"/>
        <v>0</v>
      </c>
      <c r="P62">
        <v>36.78</v>
      </c>
      <c r="Q62">
        <v>20.89</v>
      </c>
      <c r="R62">
        <v>7.88</v>
      </c>
      <c r="S62">
        <v>39.39</v>
      </c>
      <c r="T62">
        <v>25.06</v>
      </c>
      <c r="U62" s="156">
        <f t="shared" si="2"/>
        <v>130</v>
      </c>
      <c r="V62" s="154">
        <f t="shared" si="3"/>
        <v>0</v>
      </c>
    </row>
    <row r="63" spans="1:22">
      <c r="A63" t="s">
        <v>105</v>
      </c>
      <c r="B63">
        <f>PPCL!B63</f>
        <v>130</v>
      </c>
      <c r="C63">
        <f>PPCL!C63</f>
        <v>0</v>
      </c>
      <c r="D63">
        <f>PPCL!M63</f>
        <v>130</v>
      </c>
      <c r="E63">
        <f>PPCL!N63</f>
        <v>0</v>
      </c>
      <c r="F63">
        <f t="shared" si="4"/>
        <v>130</v>
      </c>
      <c r="G63">
        <f t="shared" si="5"/>
        <v>130</v>
      </c>
      <c r="H63" s="154"/>
      <c r="I63">
        <f>BRPL_EOD!AG63+BRPL_EOD!AH63</f>
        <v>36.78</v>
      </c>
      <c r="J63">
        <f>BYPL_EOD!AG63+BYPL_EOD!AH63</f>
        <v>20.89</v>
      </c>
      <c r="K63">
        <f>MES_EOD!AG63+MES_EOD!AH63</f>
        <v>7.88</v>
      </c>
      <c r="L63">
        <f>NDMC_EOD!AG63+NDMC_EOD!AH63</f>
        <v>39.39</v>
      </c>
      <c r="M63">
        <f>TPDDL_EOD!AG63+TPDDL_EOD!AH63</f>
        <v>25.06</v>
      </c>
      <c r="N63">
        <f t="shared" si="0"/>
        <v>130</v>
      </c>
      <c r="O63" s="154">
        <f t="shared" si="1"/>
        <v>0</v>
      </c>
      <c r="P63">
        <v>36.78</v>
      </c>
      <c r="Q63">
        <v>20.89</v>
      </c>
      <c r="R63">
        <v>7.88</v>
      </c>
      <c r="S63">
        <v>39.39</v>
      </c>
      <c r="T63">
        <v>25.06</v>
      </c>
      <c r="U63" s="156">
        <f t="shared" si="2"/>
        <v>130</v>
      </c>
      <c r="V63" s="154">
        <f t="shared" si="3"/>
        <v>0</v>
      </c>
    </row>
    <row r="64" spans="1:22">
      <c r="A64" t="s">
        <v>106</v>
      </c>
      <c r="B64">
        <f>PPCL!B64</f>
        <v>130</v>
      </c>
      <c r="C64">
        <f>PPCL!C64</f>
        <v>0</v>
      </c>
      <c r="D64">
        <f>PPCL!M64</f>
        <v>130</v>
      </c>
      <c r="E64">
        <f>PPCL!N64</f>
        <v>0</v>
      </c>
      <c r="F64">
        <f t="shared" si="4"/>
        <v>130</v>
      </c>
      <c r="G64">
        <f t="shared" si="5"/>
        <v>130</v>
      </c>
      <c r="H64" s="154"/>
      <c r="I64">
        <f>BRPL_EOD!AG64+BRPL_EOD!AH64</f>
        <v>36.78</v>
      </c>
      <c r="J64">
        <f>BYPL_EOD!AG64+BYPL_EOD!AH64</f>
        <v>20.89</v>
      </c>
      <c r="K64">
        <f>MES_EOD!AG64+MES_EOD!AH64</f>
        <v>7.88</v>
      </c>
      <c r="L64">
        <f>NDMC_EOD!AG64+NDMC_EOD!AH64</f>
        <v>39.39</v>
      </c>
      <c r="M64">
        <f>TPDDL_EOD!AG64+TPDDL_EOD!AH64</f>
        <v>25.06</v>
      </c>
      <c r="N64">
        <f t="shared" si="0"/>
        <v>130</v>
      </c>
      <c r="O64" s="154">
        <f t="shared" si="1"/>
        <v>0</v>
      </c>
      <c r="P64">
        <v>36.78</v>
      </c>
      <c r="Q64">
        <v>20.89</v>
      </c>
      <c r="R64">
        <v>7.88</v>
      </c>
      <c r="S64">
        <v>39.39</v>
      </c>
      <c r="T64">
        <v>25.06</v>
      </c>
      <c r="U64" s="156">
        <f t="shared" si="2"/>
        <v>130</v>
      </c>
      <c r="V64" s="154">
        <f t="shared" si="3"/>
        <v>0</v>
      </c>
    </row>
    <row r="65" spans="1:22">
      <c r="A65" t="s">
        <v>107</v>
      </c>
      <c r="B65">
        <f>PPCL!B65</f>
        <v>130</v>
      </c>
      <c r="C65">
        <f>PPCL!C65</f>
        <v>0</v>
      </c>
      <c r="D65">
        <f>PPCL!M65</f>
        <v>130</v>
      </c>
      <c r="E65">
        <f>PPCL!N65</f>
        <v>0</v>
      </c>
      <c r="F65">
        <f t="shared" si="4"/>
        <v>130</v>
      </c>
      <c r="G65">
        <f t="shared" si="5"/>
        <v>130</v>
      </c>
      <c r="H65" s="154"/>
      <c r="I65">
        <f>BRPL_EOD!AG65+BRPL_EOD!AH65</f>
        <v>36.78</v>
      </c>
      <c r="J65">
        <f>BYPL_EOD!AG65+BYPL_EOD!AH65</f>
        <v>20.89</v>
      </c>
      <c r="K65">
        <f>MES_EOD!AG65+MES_EOD!AH65</f>
        <v>7.88</v>
      </c>
      <c r="L65">
        <f>NDMC_EOD!AG65+NDMC_EOD!AH65</f>
        <v>39.39</v>
      </c>
      <c r="M65">
        <f>TPDDL_EOD!AG65+TPDDL_EOD!AH65</f>
        <v>25.06</v>
      </c>
      <c r="N65">
        <f t="shared" si="0"/>
        <v>130</v>
      </c>
      <c r="O65" s="154">
        <f t="shared" si="1"/>
        <v>0</v>
      </c>
      <c r="P65">
        <v>36.78</v>
      </c>
      <c r="Q65">
        <v>20.89</v>
      </c>
      <c r="R65">
        <v>7.88</v>
      </c>
      <c r="S65">
        <v>39.39</v>
      </c>
      <c r="T65">
        <v>25.06</v>
      </c>
      <c r="U65" s="156">
        <f t="shared" si="2"/>
        <v>130</v>
      </c>
      <c r="V65" s="154">
        <f t="shared" si="3"/>
        <v>0</v>
      </c>
    </row>
    <row r="66" spans="1:22">
      <c r="A66" t="s">
        <v>108</v>
      </c>
      <c r="B66">
        <f>PPCL!B66</f>
        <v>130</v>
      </c>
      <c r="C66">
        <f>PPCL!C66</f>
        <v>0</v>
      </c>
      <c r="D66">
        <f>PPCL!M66</f>
        <v>130</v>
      </c>
      <c r="E66">
        <f>PPCL!N66</f>
        <v>0</v>
      </c>
      <c r="F66">
        <f t="shared" si="4"/>
        <v>130</v>
      </c>
      <c r="G66">
        <f t="shared" si="5"/>
        <v>130</v>
      </c>
      <c r="H66" s="154"/>
      <c r="I66">
        <f>BRPL_EOD!AG66+BRPL_EOD!AH66</f>
        <v>36.78</v>
      </c>
      <c r="J66">
        <f>BYPL_EOD!AG66+BYPL_EOD!AH66</f>
        <v>20.89</v>
      </c>
      <c r="K66">
        <f>MES_EOD!AG66+MES_EOD!AH66</f>
        <v>7.88</v>
      </c>
      <c r="L66">
        <f>NDMC_EOD!AG66+NDMC_EOD!AH66</f>
        <v>39.39</v>
      </c>
      <c r="M66">
        <f>TPDDL_EOD!AG66+TPDDL_EOD!AH66</f>
        <v>25.06</v>
      </c>
      <c r="N66">
        <f t="shared" si="0"/>
        <v>130</v>
      </c>
      <c r="O66" s="154">
        <f t="shared" si="1"/>
        <v>0</v>
      </c>
      <c r="P66">
        <v>36.78</v>
      </c>
      <c r="Q66">
        <v>20.89</v>
      </c>
      <c r="R66">
        <v>7.88</v>
      </c>
      <c r="S66">
        <v>39.39</v>
      </c>
      <c r="T66">
        <v>25.06</v>
      </c>
      <c r="U66" s="156">
        <f t="shared" si="2"/>
        <v>130</v>
      </c>
      <c r="V66" s="154">
        <f t="shared" si="3"/>
        <v>0</v>
      </c>
    </row>
    <row r="67" spans="1:22">
      <c r="A67" t="s">
        <v>109</v>
      </c>
      <c r="B67">
        <f>PPCL!B67</f>
        <v>130</v>
      </c>
      <c r="C67">
        <f>PPCL!C67</f>
        <v>0</v>
      </c>
      <c r="D67">
        <f>PPCL!M67</f>
        <v>130</v>
      </c>
      <c r="E67">
        <f>PPCL!N67</f>
        <v>0</v>
      </c>
      <c r="F67">
        <f t="shared" si="4"/>
        <v>130</v>
      </c>
      <c r="G67">
        <f t="shared" si="5"/>
        <v>130</v>
      </c>
      <c r="H67" s="154"/>
      <c r="I67">
        <f>BRPL_EOD!AG67+BRPL_EOD!AH67</f>
        <v>36.78</v>
      </c>
      <c r="J67">
        <f>BYPL_EOD!AG67+BYPL_EOD!AH67</f>
        <v>20.89</v>
      </c>
      <c r="K67">
        <f>MES_EOD!AG67+MES_EOD!AH67</f>
        <v>7.88</v>
      </c>
      <c r="L67">
        <f>NDMC_EOD!AG67+NDMC_EOD!AH67</f>
        <v>39.39</v>
      </c>
      <c r="M67">
        <f>TPDDL_EOD!AG67+TPDDL_EOD!AH67</f>
        <v>25.06</v>
      </c>
      <c r="N67">
        <f t="shared" ref="N67:N98" si="6">SUM(I67:M67)</f>
        <v>130</v>
      </c>
      <c r="O67" s="154">
        <f t="shared" ref="O67:O98" si="7">G67-N67</f>
        <v>0</v>
      </c>
      <c r="P67">
        <v>36.78</v>
      </c>
      <c r="Q67">
        <v>20.89</v>
      </c>
      <c r="R67">
        <v>7.88</v>
      </c>
      <c r="S67">
        <v>39.39</v>
      </c>
      <c r="T67">
        <v>25.06</v>
      </c>
      <c r="U67" s="156">
        <f t="shared" ref="U67:U98" si="8">SUM(P67:T67)</f>
        <v>130</v>
      </c>
      <c r="V67" s="154">
        <f t="shared" ref="V67:V99" si="9">G67-U67</f>
        <v>0</v>
      </c>
    </row>
    <row r="68" spans="1:22">
      <c r="A68" t="s">
        <v>110</v>
      </c>
      <c r="B68">
        <f>PPCL!B68</f>
        <v>130</v>
      </c>
      <c r="C68">
        <f>PPCL!C68</f>
        <v>0</v>
      </c>
      <c r="D68">
        <f>PPCL!M68</f>
        <v>130</v>
      </c>
      <c r="E68">
        <f>PPCL!N68</f>
        <v>0</v>
      </c>
      <c r="F68">
        <f t="shared" ref="F68:F98" si="10">B68+C68</f>
        <v>130</v>
      </c>
      <c r="G68">
        <f t="shared" ref="G68:G98" si="11">D68+E68</f>
        <v>130</v>
      </c>
      <c r="H68" s="154"/>
      <c r="I68">
        <f>BRPL_EOD!AG68+BRPL_EOD!AH68</f>
        <v>36.78</v>
      </c>
      <c r="J68">
        <f>BYPL_EOD!AG68+BYPL_EOD!AH68</f>
        <v>20.89</v>
      </c>
      <c r="K68">
        <f>MES_EOD!AG68+MES_EOD!AH68</f>
        <v>7.88</v>
      </c>
      <c r="L68">
        <f>NDMC_EOD!AG68+NDMC_EOD!AH68</f>
        <v>39.39</v>
      </c>
      <c r="M68">
        <f>TPDDL_EOD!AG68+TPDDL_EOD!AH68</f>
        <v>25.06</v>
      </c>
      <c r="N68">
        <f t="shared" si="6"/>
        <v>130</v>
      </c>
      <c r="O68" s="154">
        <f t="shared" si="7"/>
        <v>0</v>
      </c>
      <c r="P68">
        <v>36.78</v>
      </c>
      <c r="Q68">
        <v>20.89</v>
      </c>
      <c r="R68">
        <v>7.88</v>
      </c>
      <c r="S68">
        <v>39.39</v>
      </c>
      <c r="T68">
        <v>25.06</v>
      </c>
      <c r="U68" s="156">
        <f t="shared" si="8"/>
        <v>130</v>
      </c>
      <c r="V68" s="154">
        <f t="shared" si="9"/>
        <v>0</v>
      </c>
    </row>
    <row r="69" spans="1:22">
      <c r="A69" t="s">
        <v>111</v>
      </c>
      <c r="B69">
        <f>PPCL!B69</f>
        <v>130</v>
      </c>
      <c r="C69">
        <f>PPCL!C69</f>
        <v>0</v>
      </c>
      <c r="D69">
        <f>PPCL!M69</f>
        <v>130</v>
      </c>
      <c r="E69">
        <f>PPCL!N69</f>
        <v>0</v>
      </c>
      <c r="F69">
        <f t="shared" si="10"/>
        <v>130</v>
      </c>
      <c r="G69">
        <f t="shared" si="11"/>
        <v>130</v>
      </c>
      <c r="H69" s="154"/>
      <c r="I69">
        <f>BRPL_EOD!AG69+BRPL_EOD!AH69</f>
        <v>36.78</v>
      </c>
      <c r="J69">
        <f>BYPL_EOD!AG69+BYPL_EOD!AH69</f>
        <v>20.89</v>
      </c>
      <c r="K69">
        <f>MES_EOD!AG69+MES_EOD!AH69</f>
        <v>7.88</v>
      </c>
      <c r="L69">
        <f>NDMC_EOD!AG69+NDMC_EOD!AH69</f>
        <v>39.39</v>
      </c>
      <c r="M69">
        <f>TPDDL_EOD!AG69+TPDDL_EOD!AH69</f>
        <v>25.06</v>
      </c>
      <c r="N69">
        <f t="shared" si="6"/>
        <v>130</v>
      </c>
      <c r="O69" s="154">
        <f t="shared" si="7"/>
        <v>0</v>
      </c>
      <c r="P69">
        <v>36.78</v>
      </c>
      <c r="Q69">
        <v>20.89</v>
      </c>
      <c r="R69">
        <v>7.88</v>
      </c>
      <c r="S69">
        <v>39.39</v>
      </c>
      <c r="T69">
        <v>25.06</v>
      </c>
      <c r="U69" s="156">
        <f t="shared" si="8"/>
        <v>130</v>
      </c>
      <c r="V69" s="154">
        <f t="shared" si="9"/>
        <v>0</v>
      </c>
    </row>
    <row r="70" spans="1:22">
      <c r="A70" t="s">
        <v>112</v>
      </c>
      <c r="B70">
        <f>PPCL!B70</f>
        <v>130</v>
      </c>
      <c r="C70">
        <f>PPCL!C70</f>
        <v>0</v>
      </c>
      <c r="D70">
        <f>PPCL!M70</f>
        <v>130</v>
      </c>
      <c r="E70">
        <f>PPCL!N70</f>
        <v>0</v>
      </c>
      <c r="F70">
        <f t="shared" si="10"/>
        <v>130</v>
      </c>
      <c r="G70">
        <f t="shared" si="11"/>
        <v>130</v>
      </c>
      <c r="H70" s="154"/>
      <c r="I70">
        <f>BRPL_EOD!AG70+BRPL_EOD!AH70</f>
        <v>36.78</v>
      </c>
      <c r="J70">
        <f>BYPL_EOD!AG70+BYPL_EOD!AH70</f>
        <v>20.89</v>
      </c>
      <c r="K70">
        <f>MES_EOD!AG70+MES_EOD!AH70</f>
        <v>7.88</v>
      </c>
      <c r="L70">
        <f>NDMC_EOD!AG70+NDMC_EOD!AH70</f>
        <v>39.39</v>
      </c>
      <c r="M70">
        <f>TPDDL_EOD!AG70+TPDDL_EOD!AH70</f>
        <v>25.06</v>
      </c>
      <c r="N70">
        <f t="shared" si="6"/>
        <v>130</v>
      </c>
      <c r="O70" s="154">
        <f t="shared" si="7"/>
        <v>0</v>
      </c>
      <c r="P70">
        <v>36.78</v>
      </c>
      <c r="Q70">
        <v>20.89</v>
      </c>
      <c r="R70">
        <v>7.88</v>
      </c>
      <c r="S70">
        <v>39.39</v>
      </c>
      <c r="T70">
        <v>25.06</v>
      </c>
      <c r="U70" s="156">
        <f t="shared" si="8"/>
        <v>130</v>
      </c>
      <c r="V70" s="154">
        <f t="shared" si="9"/>
        <v>0</v>
      </c>
    </row>
    <row r="71" spans="1:22">
      <c r="A71" t="s">
        <v>113</v>
      </c>
      <c r="B71">
        <f>PPCL!B71</f>
        <v>130</v>
      </c>
      <c r="C71">
        <f>PPCL!C71</f>
        <v>0</v>
      </c>
      <c r="D71">
        <f>PPCL!M71</f>
        <v>130</v>
      </c>
      <c r="E71">
        <f>PPCL!N71</f>
        <v>0</v>
      </c>
      <c r="F71">
        <f t="shared" si="10"/>
        <v>130</v>
      </c>
      <c r="G71">
        <f t="shared" si="11"/>
        <v>130</v>
      </c>
      <c r="H71" s="154"/>
      <c r="I71">
        <f>BRPL_EOD!AG71+BRPL_EOD!AH71</f>
        <v>36.78</v>
      </c>
      <c r="J71">
        <f>BYPL_EOD!AG71+BYPL_EOD!AH71</f>
        <v>20.89</v>
      </c>
      <c r="K71">
        <f>MES_EOD!AG71+MES_EOD!AH71</f>
        <v>7.88</v>
      </c>
      <c r="L71">
        <f>NDMC_EOD!AG71+NDMC_EOD!AH71</f>
        <v>39.39</v>
      </c>
      <c r="M71">
        <f>TPDDL_EOD!AG71+TPDDL_EOD!AH71</f>
        <v>25.06</v>
      </c>
      <c r="N71">
        <f t="shared" si="6"/>
        <v>130</v>
      </c>
      <c r="O71" s="154">
        <f t="shared" si="7"/>
        <v>0</v>
      </c>
      <c r="P71">
        <v>36.78</v>
      </c>
      <c r="Q71">
        <v>20.89</v>
      </c>
      <c r="R71">
        <v>7.88</v>
      </c>
      <c r="S71">
        <v>39.39</v>
      </c>
      <c r="T71">
        <v>25.06</v>
      </c>
      <c r="U71" s="156">
        <f t="shared" si="8"/>
        <v>130</v>
      </c>
      <c r="V71" s="154">
        <f t="shared" si="9"/>
        <v>0</v>
      </c>
    </row>
    <row r="72" spans="1:22">
      <c r="A72" t="s">
        <v>114</v>
      </c>
      <c r="B72">
        <f>PPCL!B72</f>
        <v>130</v>
      </c>
      <c r="C72">
        <f>PPCL!C72</f>
        <v>0</v>
      </c>
      <c r="D72">
        <f>PPCL!M72</f>
        <v>130</v>
      </c>
      <c r="E72">
        <f>PPCL!N72</f>
        <v>0</v>
      </c>
      <c r="F72">
        <f t="shared" si="10"/>
        <v>130</v>
      </c>
      <c r="G72">
        <f t="shared" si="11"/>
        <v>130</v>
      </c>
      <c r="H72" s="154"/>
      <c r="I72">
        <f>BRPL_EOD!AG72+BRPL_EOD!AH72</f>
        <v>36.78</v>
      </c>
      <c r="J72">
        <f>BYPL_EOD!AG72+BYPL_EOD!AH72</f>
        <v>20.89</v>
      </c>
      <c r="K72">
        <f>MES_EOD!AG72+MES_EOD!AH72</f>
        <v>7.88</v>
      </c>
      <c r="L72">
        <f>NDMC_EOD!AG72+NDMC_EOD!AH72</f>
        <v>39.39</v>
      </c>
      <c r="M72">
        <f>TPDDL_EOD!AG72+TPDDL_EOD!AH72</f>
        <v>25.06</v>
      </c>
      <c r="N72">
        <f t="shared" si="6"/>
        <v>130</v>
      </c>
      <c r="O72" s="154">
        <f t="shared" si="7"/>
        <v>0</v>
      </c>
      <c r="P72">
        <v>36.78</v>
      </c>
      <c r="Q72">
        <v>20.89</v>
      </c>
      <c r="R72">
        <v>7.88</v>
      </c>
      <c r="S72">
        <v>39.39</v>
      </c>
      <c r="T72">
        <v>25.06</v>
      </c>
      <c r="U72" s="156">
        <f t="shared" si="8"/>
        <v>130</v>
      </c>
      <c r="V72" s="154">
        <f t="shared" si="9"/>
        <v>0</v>
      </c>
    </row>
    <row r="73" spans="1:22">
      <c r="A73" t="s">
        <v>115</v>
      </c>
      <c r="B73">
        <f>PPCL!B73</f>
        <v>130</v>
      </c>
      <c r="C73">
        <f>PPCL!C73</f>
        <v>0</v>
      </c>
      <c r="D73">
        <f>PPCL!M73</f>
        <v>130</v>
      </c>
      <c r="E73">
        <f>PPCL!N73</f>
        <v>0</v>
      </c>
      <c r="F73">
        <f t="shared" si="10"/>
        <v>130</v>
      </c>
      <c r="G73">
        <f t="shared" si="11"/>
        <v>130</v>
      </c>
      <c r="H73" s="154"/>
      <c r="I73">
        <f>BRPL_EOD!AG73+BRPL_EOD!AH73</f>
        <v>36.78</v>
      </c>
      <c r="J73">
        <f>BYPL_EOD!AG73+BYPL_EOD!AH73</f>
        <v>20.89</v>
      </c>
      <c r="K73">
        <f>MES_EOD!AG73+MES_EOD!AH73</f>
        <v>7.88</v>
      </c>
      <c r="L73">
        <f>NDMC_EOD!AG73+NDMC_EOD!AH73</f>
        <v>39.39</v>
      </c>
      <c r="M73">
        <f>TPDDL_EOD!AG73+TPDDL_EOD!AH73</f>
        <v>25.06</v>
      </c>
      <c r="N73">
        <f t="shared" si="6"/>
        <v>130</v>
      </c>
      <c r="O73" s="154">
        <f t="shared" si="7"/>
        <v>0</v>
      </c>
      <c r="P73">
        <v>36.78</v>
      </c>
      <c r="Q73">
        <v>20.89</v>
      </c>
      <c r="R73">
        <v>7.88</v>
      </c>
      <c r="S73">
        <v>39.39</v>
      </c>
      <c r="T73">
        <v>25.06</v>
      </c>
      <c r="U73" s="156">
        <f t="shared" si="8"/>
        <v>130</v>
      </c>
      <c r="V73" s="154">
        <f t="shared" si="9"/>
        <v>0</v>
      </c>
    </row>
    <row r="74" spans="1:22">
      <c r="A74" t="s">
        <v>116</v>
      </c>
      <c r="B74">
        <f>PPCL!B74</f>
        <v>130</v>
      </c>
      <c r="C74">
        <f>PPCL!C74</f>
        <v>0</v>
      </c>
      <c r="D74">
        <f>PPCL!M74</f>
        <v>130</v>
      </c>
      <c r="E74">
        <f>PPCL!N74</f>
        <v>0</v>
      </c>
      <c r="F74">
        <f t="shared" si="10"/>
        <v>130</v>
      </c>
      <c r="G74">
        <f t="shared" si="11"/>
        <v>130</v>
      </c>
      <c r="H74" s="154"/>
      <c r="I74">
        <f>BRPL_EOD!AG74+BRPL_EOD!AH74</f>
        <v>36.78</v>
      </c>
      <c r="J74">
        <f>BYPL_EOD!AG74+BYPL_EOD!AH74</f>
        <v>20.89</v>
      </c>
      <c r="K74">
        <f>MES_EOD!AG74+MES_EOD!AH74</f>
        <v>7.88</v>
      </c>
      <c r="L74">
        <f>NDMC_EOD!AG74+NDMC_EOD!AH74</f>
        <v>39.39</v>
      </c>
      <c r="M74">
        <f>TPDDL_EOD!AG74+TPDDL_EOD!AH74</f>
        <v>25.06</v>
      </c>
      <c r="N74">
        <f t="shared" si="6"/>
        <v>130</v>
      </c>
      <c r="O74" s="154">
        <f t="shared" si="7"/>
        <v>0</v>
      </c>
      <c r="P74">
        <v>36.78</v>
      </c>
      <c r="Q74">
        <v>20.89</v>
      </c>
      <c r="R74">
        <v>7.88</v>
      </c>
      <c r="S74">
        <v>39.39</v>
      </c>
      <c r="T74">
        <v>25.06</v>
      </c>
      <c r="U74" s="156">
        <f t="shared" si="8"/>
        <v>130</v>
      </c>
      <c r="V74" s="154">
        <f t="shared" si="9"/>
        <v>0</v>
      </c>
    </row>
    <row r="75" spans="1:22">
      <c r="A75" t="s">
        <v>117</v>
      </c>
      <c r="B75">
        <f>PPCL!B75</f>
        <v>130</v>
      </c>
      <c r="C75">
        <f>PPCL!C75</f>
        <v>0</v>
      </c>
      <c r="D75">
        <f>PPCL!M75</f>
        <v>130</v>
      </c>
      <c r="E75">
        <f>PPCL!N75</f>
        <v>0</v>
      </c>
      <c r="F75">
        <f t="shared" si="10"/>
        <v>130</v>
      </c>
      <c r="G75">
        <f t="shared" si="11"/>
        <v>130</v>
      </c>
      <c r="H75" s="154"/>
      <c r="I75">
        <f>BRPL_EOD!AG75+BRPL_EOD!AH75</f>
        <v>36.78</v>
      </c>
      <c r="J75">
        <f>BYPL_EOD!AG75+BYPL_EOD!AH75</f>
        <v>20</v>
      </c>
      <c r="K75">
        <f>MES_EOD!AG75+MES_EOD!AH75</f>
        <v>7.88</v>
      </c>
      <c r="L75">
        <f>NDMC_EOD!AG75+NDMC_EOD!AH75</f>
        <v>39.39</v>
      </c>
      <c r="M75">
        <f>TPDDL_EOD!AG75+TPDDL_EOD!AH75</f>
        <v>25.96</v>
      </c>
      <c r="N75">
        <f t="shared" si="6"/>
        <v>130.01</v>
      </c>
      <c r="O75" s="154">
        <f t="shared" si="7"/>
        <v>-9.9999999999909051E-3</v>
      </c>
      <c r="P75">
        <v>36.777170986847167</v>
      </c>
      <c r="Q75">
        <v>19.998461656795634</v>
      </c>
      <c r="R75">
        <v>7.8793938927774789</v>
      </c>
      <c r="S75">
        <v>39.386970233058996</v>
      </c>
      <c r="T75">
        <v>25.958003230520731</v>
      </c>
      <c r="U75" s="156">
        <f t="shared" si="8"/>
        <v>130</v>
      </c>
      <c r="V75" s="154">
        <f t="shared" si="9"/>
        <v>0</v>
      </c>
    </row>
    <row r="76" spans="1:22">
      <c r="A76" t="s">
        <v>118</v>
      </c>
      <c r="B76">
        <f>PPCL!B76</f>
        <v>130</v>
      </c>
      <c r="C76">
        <f>PPCL!C76</f>
        <v>0</v>
      </c>
      <c r="D76">
        <f>PPCL!M76</f>
        <v>130</v>
      </c>
      <c r="E76">
        <f>PPCL!N76</f>
        <v>0</v>
      </c>
      <c r="F76">
        <f t="shared" si="10"/>
        <v>130</v>
      </c>
      <c r="G76">
        <f t="shared" si="11"/>
        <v>130</v>
      </c>
      <c r="H76" s="154"/>
      <c r="I76">
        <f>BRPL_EOD!AG76+BRPL_EOD!AH76</f>
        <v>36.78</v>
      </c>
      <c r="J76">
        <f>BYPL_EOD!AG76+BYPL_EOD!AH76</f>
        <v>20</v>
      </c>
      <c r="K76">
        <f>MES_EOD!AG76+MES_EOD!AH76</f>
        <v>7.88</v>
      </c>
      <c r="L76">
        <f>NDMC_EOD!AG76+NDMC_EOD!AH76</f>
        <v>39.39</v>
      </c>
      <c r="M76">
        <f>TPDDL_EOD!AG76+TPDDL_EOD!AH76</f>
        <v>25.96</v>
      </c>
      <c r="N76">
        <f t="shared" si="6"/>
        <v>130.01</v>
      </c>
      <c r="O76" s="154">
        <f t="shared" si="7"/>
        <v>-9.9999999999909051E-3</v>
      </c>
      <c r="P76">
        <v>36.777170986847167</v>
      </c>
      <c r="Q76">
        <v>19.998461656795634</v>
      </c>
      <c r="R76">
        <v>7.8793938927774789</v>
      </c>
      <c r="S76">
        <v>39.386970233058996</v>
      </c>
      <c r="T76">
        <v>25.958003230520731</v>
      </c>
      <c r="U76" s="156">
        <f t="shared" si="8"/>
        <v>130</v>
      </c>
      <c r="V76" s="154">
        <f t="shared" si="9"/>
        <v>0</v>
      </c>
    </row>
    <row r="77" spans="1:22">
      <c r="A77" t="s">
        <v>119</v>
      </c>
      <c r="B77">
        <f>PPCL!B77</f>
        <v>130</v>
      </c>
      <c r="C77">
        <f>PPCL!C77</f>
        <v>0</v>
      </c>
      <c r="D77">
        <f>PPCL!M77</f>
        <v>130</v>
      </c>
      <c r="E77">
        <f>PPCL!N77</f>
        <v>0</v>
      </c>
      <c r="F77">
        <f t="shared" si="10"/>
        <v>130</v>
      </c>
      <c r="G77">
        <f t="shared" si="11"/>
        <v>130</v>
      </c>
      <c r="H77" s="154"/>
      <c r="I77">
        <f>BRPL_EOD!AG77+BRPL_EOD!AH77</f>
        <v>36.78</v>
      </c>
      <c r="J77">
        <f>BYPL_EOD!AG77+BYPL_EOD!AH77</f>
        <v>20</v>
      </c>
      <c r="K77">
        <f>MES_EOD!AG77+MES_EOD!AH77</f>
        <v>7.88</v>
      </c>
      <c r="L77">
        <f>NDMC_EOD!AG77+NDMC_EOD!AH77</f>
        <v>39.39</v>
      </c>
      <c r="M77">
        <f>TPDDL_EOD!AG77+TPDDL_EOD!AH77</f>
        <v>25.96</v>
      </c>
      <c r="N77">
        <f t="shared" si="6"/>
        <v>130.01</v>
      </c>
      <c r="O77" s="154">
        <f t="shared" si="7"/>
        <v>-9.9999999999909051E-3</v>
      </c>
      <c r="P77">
        <v>36.777170986847167</v>
      </c>
      <c r="Q77">
        <v>19.998461656795634</v>
      </c>
      <c r="R77">
        <v>7.8793938927774789</v>
      </c>
      <c r="S77">
        <v>39.386970233058996</v>
      </c>
      <c r="T77">
        <v>25.958003230520731</v>
      </c>
      <c r="U77" s="156">
        <f t="shared" si="8"/>
        <v>130</v>
      </c>
      <c r="V77" s="154">
        <f t="shared" si="9"/>
        <v>0</v>
      </c>
    </row>
    <row r="78" spans="1:22">
      <c r="A78" t="s">
        <v>120</v>
      </c>
      <c r="B78">
        <f>PPCL!B78</f>
        <v>130</v>
      </c>
      <c r="C78">
        <f>PPCL!C78</f>
        <v>0</v>
      </c>
      <c r="D78">
        <f>PPCL!M78</f>
        <v>130</v>
      </c>
      <c r="E78">
        <f>PPCL!N78</f>
        <v>0</v>
      </c>
      <c r="F78">
        <f t="shared" si="10"/>
        <v>130</v>
      </c>
      <c r="G78">
        <f t="shared" si="11"/>
        <v>130</v>
      </c>
      <c r="H78" s="154"/>
      <c r="I78">
        <f>BRPL_EOD!AG78+BRPL_EOD!AH78</f>
        <v>36.78</v>
      </c>
      <c r="J78">
        <f>BYPL_EOD!AG78+BYPL_EOD!AH78</f>
        <v>20</v>
      </c>
      <c r="K78">
        <f>MES_EOD!AG78+MES_EOD!AH78</f>
        <v>7.88</v>
      </c>
      <c r="L78">
        <f>NDMC_EOD!AG78+NDMC_EOD!AH78</f>
        <v>39.39</v>
      </c>
      <c r="M78">
        <f>TPDDL_EOD!AG78+TPDDL_EOD!AH78</f>
        <v>25.96</v>
      </c>
      <c r="N78">
        <f t="shared" si="6"/>
        <v>130.01</v>
      </c>
      <c r="O78" s="154">
        <f t="shared" si="7"/>
        <v>-9.9999999999909051E-3</v>
      </c>
      <c r="P78">
        <v>36.777170986847167</v>
      </c>
      <c r="Q78">
        <v>19.998461656795634</v>
      </c>
      <c r="R78">
        <v>7.8793938927774789</v>
      </c>
      <c r="S78">
        <v>39.386970233058996</v>
      </c>
      <c r="T78">
        <v>25.958003230520731</v>
      </c>
      <c r="U78" s="156">
        <f t="shared" si="8"/>
        <v>130</v>
      </c>
      <c r="V78" s="154">
        <f t="shared" si="9"/>
        <v>0</v>
      </c>
    </row>
    <row r="79" spans="1:22">
      <c r="A79" t="s">
        <v>121</v>
      </c>
      <c r="B79">
        <f>PPCL!B79</f>
        <v>130</v>
      </c>
      <c r="C79">
        <f>PPCL!C79</f>
        <v>0</v>
      </c>
      <c r="D79">
        <f>PPCL!M79</f>
        <v>130</v>
      </c>
      <c r="E79">
        <f>PPCL!N79</f>
        <v>0</v>
      </c>
      <c r="F79">
        <f t="shared" si="10"/>
        <v>130</v>
      </c>
      <c r="G79">
        <f t="shared" si="11"/>
        <v>130</v>
      </c>
      <c r="H79" s="154"/>
      <c r="I79">
        <f>BRPL_EOD!AG79+BRPL_EOD!AH79</f>
        <v>36.78</v>
      </c>
      <c r="J79">
        <f>BYPL_EOD!AG79+BYPL_EOD!AH79</f>
        <v>20</v>
      </c>
      <c r="K79">
        <f>MES_EOD!AG79+MES_EOD!AH79</f>
        <v>7.88</v>
      </c>
      <c r="L79">
        <f>NDMC_EOD!AG79+NDMC_EOD!AH79</f>
        <v>39.39</v>
      </c>
      <c r="M79">
        <f>TPDDL_EOD!AG79+TPDDL_EOD!AH79</f>
        <v>25.96</v>
      </c>
      <c r="N79">
        <f t="shared" si="6"/>
        <v>130.01</v>
      </c>
      <c r="O79" s="154">
        <f t="shared" si="7"/>
        <v>-9.9999999999909051E-3</v>
      </c>
      <c r="P79">
        <v>36.777170986847167</v>
      </c>
      <c r="Q79">
        <v>19.998461656795634</v>
      </c>
      <c r="R79">
        <v>7.8793938927774789</v>
      </c>
      <c r="S79">
        <v>39.386970233058996</v>
      </c>
      <c r="T79">
        <v>25.958003230520731</v>
      </c>
      <c r="U79" s="156">
        <f t="shared" si="8"/>
        <v>130</v>
      </c>
      <c r="V79" s="154">
        <f t="shared" si="9"/>
        <v>0</v>
      </c>
    </row>
    <row r="80" spans="1:22">
      <c r="A80" t="s">
        <v>122</v>
      </c>
      <c r="B80">
        <f>PPCL!B80</f>
        <v>130</v>
      </c>
      <c r="C80">
        <f>PPCL!C80</f>
        <v>0</v>
      </c>
      <c r="D80">
        <f>PPCL!M80</f>
        <v>130</v>
      </c>
      <c r="E80">
        <f>PPCL!N80</f>
        <v>0</v>
      </c>
      <c r="F80">
        <f t="shared" si="10"/>
        <v>130</v>
      </c>
      <c r="G80">
        <f t="shared" si="11"/>
        <v>130</v>
      </c>
      <c r="H80" s="154"/>
      <c r="I80">
        <f>BRPL_EOD!AG80+BRPL_EOD!AH80</f>
        <v>36.78</v>
      </c>
      <c r="J80">
        <f>BYPL_EOD!AG80+BYPL_EOD!AH80</f>
        <v>20</v>
      </c>
      <c r="K80">
        <f>MES_EOD!AG80+MES_EOD!AH80</f>
        <v>7.88</v>
      </c>
      <c r="L80">
        <f>NDMC_EOD!AG80+NDMC_EOD!AH80</f>
        <v>39.39</v>
      </c>
      <c r="M80">
        <f>TPDDL_EOD!AG80+TPDDL_EOD!AH80</f>
        <v>25.96</v>
      </c>
      <c r="N80">
        <f t="shared" si="6"/>
        <v>130.01</v>
      </c>
      <c r="O80" s="154">
        <f t="shared" si="7"/>
        <v>-9.9999999999909051E-3</v>
      </c>
      <c r="P80">
        <v>36.777170986847167</v>
      </c>
      <c r="Q80">
        <v>19.998461656795634</v>
      </c>
      <c r="R80">
        <v>7.8793938927774789</v>
      </c>
      <c r="S80">
        <v>39.386970233058996</v>
      </c>
      <c r="T80">
        <v>25.958003230520731</v>
      </c>
      <c r="U80" s="156">
        <f t="shared" si="8"/>
        <v>130</v>
      </c>
      <c r="V80" s="154">
        <f t="shared" si="9"/>
        <v>0</v>
      </c>
    </row>
    <row r="81" spans="1:22">
      <c r="A81" t="s">
        <v>123</v>
      </c>
      <c r="B81">
        <f>PPCL!B81</f>
        <v>130</v>
      </c>
      <c r="C81">
        <f>PPCL!C81</f>
        <v>0</v>
      </c>
      <c r="D81">
        <f>PPCL!M81</f>
        <v>130</v>
      </c>
      <c r="E81">
        <f>PPCL!N81</f>
        <v>0</v>
      </c>
      <c r="F81">
        <f t="shared" si="10"/>
        <v>130</v>
      </c>
      <c r="G81">
        <f t="shared" si="11"/>
        <v>130</v>
      </c>
      <c r="H81" s="154"/>
      <c r="I81">
        <f>BRPL_EOD!AG81+BRPL_EOD!AH81</f>
        <v>36.78</v>
      </c>
      <c r="J81">
        <f>BYPL_EOD!AG81+BYPL_EOD!AH81</f>
        <v>20</v>
      </c>
      <c r="K81">
        <f>MES_EOD!AG81+MES_EOD!AH81</f>
        <v>7.88</v>
      </c>
      <c r="L81">
        <f>NDMC_EOD!AG81+NDMC_EOD!AH81</f>
        <v>39.39</v>
      </c>
      <c r="M81">
        <f>TPDDL_EOD!AG81+TPDDL_EOD!AH81</f>
        <v>25.96</v>
      </c>
      <c r="N81">
        <f t="shared" si="6"/>
        <v>130.01</v>
      </c>
      <c r="O81" s="154">
        <f t="shared" si="7"/>
        <v>-9.9999999999909051E-3</v>
      </c>
      <c r="P81">
        <v>36.777170986847167</v>
      </c>
      <c r="Q81">
        <v>19.998461656795634</v>
      </c>
      <c r="R81">
        <v>7.8793938927774789</v>
      </c>
      <c r="S81">
        <v>39.386970233058996</v>
      </c>
      <c r="T81">
        <v>25.958003230520731</v>
      </c>
      <c r="U81" s="156">
        <f t="shared" si="8"/>
        <v>130</v>
      </c>
      <c r="V81" s="154">
        <f t="shared" si="9"/>
        <v>0</v>
      </c>
    </row>
    <row r="82" spans="1:22">
      <c r="A82" t="s">
        <v>124</v>
      </c>
      <c r="B82">
        <f>PPCL!B82</f>
        <v>130</v>
      </c>
      <c r="C82">
        <f>PPCL!C82</f>
        <v>0</v>
      </c>
      <c r="D82">
        <f>PPCL!M82</f>
        <v>130</v>
      </c>
      <c r="E82">
        <f>PPCL!N82</f>
        <v>0</v>
      </c>
      <c r="F82">
        <f t="shared" si="10"/>
        <v>130</v>
      </c>
      <c r="G82">
        <f t="shared" si="11"/>
        <v>130</v>
      </c>
      <c r="H82" s="154"/>
      <c r="I82">
        <f>BRPL_EOD!AG82+BRPL_EOD!AH82</f>
        <v>36.78</v>
      </c>
      <c r="J82">
        <f>BYPL_EOD!AG82+BYPL_EOD!AH82</f>
        <v>20</v>
      </c>
      <c r="K82">
        <f>MES_EOD!AG82+MES_EOD!AH82</f>
        <v>7.88</v>
      </c>
      <c r="L82">
        <f>NDMC_EOD!AG82+NDMC_EOD!AH82</f>
        <v>39.39</v>
      </c>
      <c r="M82">
        <f>TPDDL_EOD!AG82+TPDDL_EOD!AH82</f>
        <v>25.96</v>
      </c>
      <c r="N82">
        <f t="shared" si="6"/>
        <v>130.01</v>
      </c>
      <c r="O82" s="154">
        <f t="shared" si="7"/>
        <v>-9.9999999999909051E-3</v>
      </c>
      <c r="P82">
        <v>36.777170986847167</v>
      </c>
      <c r="Q82">
        <v>19.998461656795634</v>
      </c>
      <c r="R82">
        <v>7.8793938927774789</v>
      </c>
      <c r="S82">
        <v>39.386970233058996</v>
      </c>
      <c r="T82">
        <v>25.958003230520731</v>
      </c>
      <c r="U82" s="156">
        <f t="shared" si="8"/>
        <v>130</v>
      </c>
      <c r="V82" s="154">
        <f t="shared" si="9"/>
        <v>0</v>
      </c>
    </row>
    <row r="83" spans="1:22">
      <c r="A83" t="s">
        <v>125</v>
      </c>
      <c r="B83">
        <f>PPCL!B83</f>
        <v>130</v>
      </c>
      <c r="C83">
        <f>PPCL!C83</f>
        <v>0</v>
      </c>
      <c r="D83">
        <f>PPCL!M83</f>
        <v>130</v>
      </c>
      <c r="E83">
        <f>PPCL!N83</f>
        <v>0</v>
      </c>
      <c r="F83">
        <f t="shared" si="10"/>
        <v>130</v>
      </c>
      <c r="G83">
        <f t="shared" si="11"/>
        <v>130</v>
      </c>
      <c r="H83" s="154"/>
      <c r="I83">
        <f>BRPL_EOD!AG83+BRPL_EOD!AH83</f>
        <v>36.78</v>
      </c>
      <c r="J83">
        <f>BYPL_EOD!AG83+BYPL_EOD!AH83</f>
        <v>20</v>
      </c>
      <c r="K83">
        <f>MES_EOD!AG83+MES_EOD!AH83</f>
        <v>7.88</v>
      </c>
      <c r="L83">
        <f>NDMC_EOD!AG83+NDMC_EOD!AH83</f>
        <v>39.39</v>
      </c>
      <c r="M83">
        <f>TPDDL_EOD!AG83+TPDDL_EOD!AH83</f>
        <v>25.96</v>
      </c>
      <c r="N83">
        <f t="shared" si="6"/>
        <v>130.01</v>
      </c>
      <c r="O83" s="154">
        <f t="shared" si="7"/>
        <v>-9.9999999999909051E-3</v>
      </c>
      <c r="P83">
        <v>36.777170986847167</v>
      </c>
      <c r="Q83">
        <v>19.998461656795634</v>
      </c>
      <c r="R83">
        <v>7.8793938927774789</v>
      </c>
      <c r="S83">
        <v>39.386970233058996</v>
      </c>
      <c r="T83">
        <v>25.958003230520731</v>
      </c>
      <c r="U83" s="156">
        <f t="shared" si="8"/>
        <v>130</v>
      </c>
      <c r="V83" s="154">
        <f t="shared" si="9"/>
        <v>0</v>
      </c>
    </row>
    <row r="84" spans="1:22">
      <c r="A84" t="s">
        <v>126</v>
      </c>
      <c r="B84">
        <f>PPCL!B84</f>
        <v>130</v>
      </c>
      <c r="C84">
        <f>PPCL!C84</f>
        <v>0</v>
      </c>
      <c r="D84">
        <f>PPCL!M84</f>
        <v>130</v>
      </c>
      <c r="E84">
        <f>PPCL!N84</f>
        <v>0</v>
      </c>
      <c r="F84">
        <f t="shared" si="10"/>
        <v>130</v>
      </c>
      <c r="G84">
        <f t="shared" si="11"/>
        <v>130</v>
      </c>
      <c r="H84" s="154"/>
      <c r="I84">
        <f>BRPL_EOD!AG84+BRPL_EOD!AH84</f>
        <v>36.78</v>
      </c>
      <c r="J84">
        <f>BYPL_EOD!AG84+BYPL_EOD!AH84</f>
        <v>20</v>
      </c>
      <c r="K84">
        <f>MES_EOD!AG84+MES_EOD!AH84</f>
        <v>7.88</v>
      </c>
      <c r="L84">
        <f>NDMC_EOD!AG84+NDMC_EOD!AH84</f>
        <v>39.39</v>
      </c>
      <c r="M84">
        <f>TPDDL_EOD!AG84+TPDDL_EOD!AH84</f>
        <v>25.96</v>
      </c>
      <c r="N84">
        <f t="shared" si="6"/>
        <v>130.01</v>
      </c>
      <c r="O84" s="154">
        <f t="shared" si="7"/>
        <v>-9.9999999999909051E-3</v>
      </c>
      <c r="P84">
        <v>36.777170986847167</v>
      </c>
      <c r="Q84">
        <v>19.998461656795634</v>
      </c>
      <c r="R84">
        <v>7.8793938927774789</v>
      </c>
      <c r="S84">
        <v>39.386970233058996</v>
      </c>
      <c r="T84">
        <v>25.958003230520731</v>
      </c>
      <c r="U84" s="156">
        <f t="shared" si="8"/>
        <v>130</v>
      </c>
      <c r="V84" s="154">
        <f t="shared" si="9"/>
        <v>0</v>
      </c>
    </row>
    <row r="85" spans="1:22">
      <c r="A85" t="s">
        <v>127</v>
      </c>
      <c r="B85">
        <f>PPCL!B85</f>
        <v>130</v>
      </c>
      <c r="C85">
        <f>PPCL!C85</f>
        <v>0</v>
      </c>
      <c r="D85">
        <f>PPCL!M85</f>
        <v>130</v>
      </c>
      <c r="E85">
        <f>PPCL!N85</f>
        <v>0</v>
      </c>
      <c r="F85">
        <f t="shared" si="10"/>
        <v>130</v>
      </c>
      <c r="G85">
        <f t="shared" si="11"/>
        <v>130</v>
      </c>
      <c r="H85" s="154"/>
      <c r="I85">
        <f>BRPL_EOD!AG85+BRPL_EOD!AH85</f>
        <v>36.78</v>
      </c>
      <c r="J85">
        <f>BYPL_EOD!AG85+BYPL_EOD!AH85</f>
        <v>20</v>
      </c>
      <c r="K85">
        <f>MES_EOD!AG85+MES_EOD!AH85</f>
        <v>7.88</v>
      </c>
      <c r="L85">
        <f>NDMC_EOD!AG85+NDMC_EOD!AH85</f>
        <v>39.39</v>
      </c>
      <c r="M85">
        <f>TPDDL_EOD!AG85+TPDDL_EOD!AH85</f>
        <v>25.96</v>
      </c>
      <c r="N85">
        <f t="shared" si="6"/>
        <v>130.01</v>
      </c>
      <c r="O85" s="154">
        <f t="shared" si="7"/>
        <v>-9.9999999999909051E-3</v>
      </c>
      <c r="P85">
        <v>36.777170986847167</v>
      </c>
      <c r="Q85">
        <v>19.998461656795634</v>
      </c>
      <c r="R85">
        <v>7.8793938927774789</v>
      </c>
      <c r="S85">
        <v>39.386970233058996</v>
      </c>
      <c r="T85">
        <v>25.958003230520731</v>
      </c>
      <c r="U85" s="156">
        <f t="shared" si="8"/>
        <v>130</v>
      </c>
      <c r="V85" s="154">
        <f t="shared" si="9"/>
        <v>0</v>
      </c>
    </row>
    <row r="86" spans="1:22">
      <c r="A86" t="s">
        <v>128</v>
      </c>
      <c r="B86">
        <f>PPCL!B86</f>
        <v>130</v>
      </c>
      <c r="C86">
        <f>PPCL!C86</f>
        <v>0</v>
      </c>
      <c r="D86">
        <f>PPCL!M86</f>
        <v>130</v>
      </c>
      <c r="E86">
        <f>PPCL!N86</f>
        <v>0</v>
      </c>
      <c r="F86">
        <f t="shared" si="10"/>
        <v>130</v>
      </c>
      <c r="G86">
        <f t="shared" si="11"/>
        <v>130</v>
      </c>
      <c r="H86" s="154"/>
      <c r="I86">
        <f>BRPL_EOD!AG86+BRPL_EOD!AH86</f>
        <v>36.78</v>
      </c>
      <c r="J86">
        <f>BYPL_EOD!AG86+BYPL_EOD!AH86</f>
        <v>20</v>
      </c>
      <c r="K86">
        <f>MES_EOD!AG86+MES_EOD!AH86</f>
        <v>7.88</v>
      </c>
      <c r="L86">
        <f>NDMC_EOD!AG86+NDMC_EOD!AH86</f>
        <v>39.39</v>
      </c>
      <c r="M86">
        <f>TPDDL_EOD!AG86+TPDDL_EOD!AH86</f>
        <v>25.96</v>
      </c>
      <c r="N86">
        <f t="shared" si="6"/>
        <v>130.01</v>
      </c>
      <c r="O86" s="154">
        <f t="shared" si="7"/>
        <v>-9.9999999999909051E-3</v>
      </c>
      <c r="P86">
        <v>36.777170986847167</v>
      </c>
      <c r="Q86">
        <v>19.998461656795634</v>
      </c>
      <c r="R86">
        <v>7.8793938927774789</v>
      </c>
      <c r="S86">
        <v>39.386970233058996</v>
      </c>
      <c r="T86">
        <v>25.958003230520731</v>
      </c>
      <c r="U86" s="156">
        <f t="shared" si="8"/>
        <v>130</v>
      </c>
      <c r="V86" s="154">
        <f t="shared" si="9"/>
        <v>0</v>
      </c>
    </row>
    <row r="87" spans="1:22">
      <c r="A87" t="s">
        <v>129</v>
      </c>
      <c r="B87">
        <f>PPCL!B87</f>
        <v>130</v>
      </c>
      <c r="C87">
        <f>PPCL!C87</f>
        <v>0</v>
      </c>
      <c r="D87">
        <f>PPCL!M87</f>
        <v>130</v>
      </c>
      <c r="E87">
        <f>PPCL!N87</f>
        <v>0</v>
      </c>
      <c r="F87">
        <f t="shared" si="10"/>
        <v>130</v>
      </c>
      <c r="G87">
        <f t="shared" si="11"/>
        <v>130</v>
      </c>
      <c r="H87" s="154"/>
      <c r="I87">
        <f>BRPL_EOD!AG87+BRPL_EOD!AH87</f>
        <v>36.78</v>
      </c>
      <c r="J87">
        <f>BYPL_EOD!AG87+BYPL_EOD!AH87</f>
        <v>20</v>
      </c>
      <c r="K87">
        <f>MES_EOD!AG87+MES_EOD!AH87</f>
        <v>7.88</v>
      </c>
      <c r="L87">
        <f>NDMC_EOD!AG87+NDMC_EOD!AH87</f>
        <v>39.39</v>
      </c>
      <c r="M87">
        <f>TPDDL_EOD!AG87+TPDDL_EOD!AH87</f>
        <v>25.96</v>
      </c>
      <c r="N87">
        <f t="shared" si="6"/>
        <v>130.01</v>
      </c>
      <c r="O87" s="154">
        <f t="shared" si="7"/>
        <v>-9.9999999999909051E-3</v>
      </c>
      <c r="P87">
        <v>36.777170986847167</v>
      </c>
      <c r="Q87">
        <v>19.998461656795634</v>
      </c>
      <c r="R87">
        <v>7.8793938927774789</v>
      </c>
      <c r="S87">
        <v>39.386970233058996</v>
      </c>
      <c r="T87">
        <v>25.958003230520731</v>
      </c>
      <c r="U87" s="156">
        <f t="shared" si="8"/>
        <v>130</v>
      </c>
      <c r="V87" s="154">
        <f t="shared" si="9"/>
        <v>0</v>
      </c>
    </row>
    <row r="88" spans="1:22">
      <c r="A88" t="s">
        <v>130</v>
      </c>
      <c r="B88">
        <f>PPCL!B88</f>
        <v>130</v>
      </c>
      <c r="C88">
        <f>PPCL!C88</f>
        <v>0</v>
      </c>
      <c r="D88">
        <f>PPCL!M88</f>
        <v>130</v>
      </c>
      <c r="E88">
        <f>PPCL!N88</f>
        <v>0</v>
      </c>
      <c r="F88">
        <f t="shared" si="10"/>
        <v>130</v>
      </c>
      <c r="G88">
        <f t="shared" si="11"/>
        <v>130</v>
      </c>
      <c r="H88" s="154"/>
      <c r="I88">
        <f>BRPL_EOD!AG88+BRPL_EOD!AH88</f>
        <v>36.78</v>
      </c>
      <c r="J88">
        <f>BYPL_EOD!AG88+BYPL_EOD!AH88</f>
        <v>20</v>
      </c>
      <c r="K88">
        <f>MES_EOD!AG88+MES_EOD!AH88</f>
        <v>7.88</v>
      </c>
      <c r="L88">
        <f>NDMC_EOD!AG88+NDMC_EOD!AH88</f>
        <v>39.39</v>
      </c>
      <c r="M88">
        <f>TPDDL_EOD!AG88+TPDDL_EOD!AH88</f>
        <v>25.96</v>
      </c>
      <c r="N88">
        <f t="shared" si="6"/>
        <v>130.01</v>
      </c>
      <c r="O88" s="154">
        <f t="shared" si="7"/>
        <v>-9.9999999999909051E-3</v>
      </c>
      <c r="P88">
        <v>36.777170986847167</v>
      </c>
      <c r="Q88">
        <v>19.998461656795634</v>
      </c>
      <c r="R88">
        <v>7.8793938927774789</v>
      </c>
      <c r="S88">
        <v>39.386970233058996</v>
      </c>
      <c r="T88">
        <v>25.958003230520731</v>
      </c>
      <c r="U88" s="156">
        <f t="shared" si="8"/>
        <v>130</v>
      </c>
      <c r="V88" s="154">
        <f t="shared" si="9"/>
        <v>0</v>
      </c>
    </row>
    <row r="89" spans="1:22">
      <c r="A89" t="s">
        <v>131</v>
      </c>
      <c r="B89">
        <f>PPCL!B89</f>
        <v>130</v>
      </c>
      <c r="C89">
        <f>PPCL!C89</f>
        <v>0</v>
      </c>
      <c r="D89">
        <f>PPCL!M89</f>
        <v>130</v>
      </c>
      <c r="E89">
        <f>PPCL!N89</f>
        <v>0</v>
      </c>
      <c r="F89">
        <f t="shared" si="10"/>
        <v>130</v>
      </c>
      <c r="G89">
        <f t="shared" si="11"/>
        <v>130</v>
      </c>
      <c r="H89" s="154"/>
      <c r="I89">
        <f>BRPL_EOD!AG89+BRPL_EOD!AH89</f>
        <v>36.78</v>
      </c>
      <c r="J89">
        <f>BYPL_EOD!AG89+BYPL_EOD!AH89</f>
        <v>20</v>
      </c>
      <c r="K89">
        <f>MES_EOD!AG89+MES_EOD!AH89</f>
        <v>7.88</v>
      </c>
      <c r="L89">
        <f>NDMC_EOD!AG89+NDMC_EOD!AH89</f>
        <v>39.39</v>
      </c>
      <c r="M89">
        <f>TPDDL_EOD!AG89+TPDDL_EOD!AH89</f>
        <v>25.96</v>
      </c>
      <c r="N89">
        <f t="shared" si="6"/>
        <v>130.01</v>
      </c>
      <c r="O89" s="154">
        <f t="shared" si="7"/>
        <v>-9.9999999999909051E-3</v>
      </c>
      <c r="P89">
        <v>36.777170986847167</v>
      </c>
      <c r="Q89">
        <v>19.998461656795634</v>
      </c>
      <c r="R89">
        <v>7.8793938927774789</v>
      </c>
      <c r="S89">
        <v>39.386970233058996</v>
      </c>
      <c r="T89">
        <v>25.958003230520731</v>
      </c>
      <c r="U89" s="156">
        <f t="shared" si="8"/>
        <v>130</v>
      </c>
      <c r="V89" s="154">
        <f t="shared" si="9"/>
        <v>0</v>
      </c>
    </row>
    <row r="90" spans="1:22">
      <c r="A90" t="s">
        <v>132</v>
      </c>
      <c r="B90">
        <f>PPCL!B90</f>
        <v>130</v>
      </c>
      <c r="C90">
        <f>PPCL!C90</f>
        <v>0</v>
      </c>
      <c r="D90">
        <f>PPCL!M90</f>
        <v>130</v>
      </c>
      <c r="E90">
        <f>PPCL!N90</f>
        <v>0</v>
      </c>
      <c r="F90">
        <f t="shared" si="10"/>
        <v>130</v>
      </c>
      <c r="G90">
        <f t="shared" si="11"/>
        <v>130</v>
      </c>
      <c r="H90" s="154"/>
      <c r="I90">
        <f>BRPL_EOD!AG90+BRPL_EOD!AH90</f>
        <v>36.78</v>
      </c>
      <c r="J90">
        <f>BYPL_EOD!AG90+BYPL_EOD!AH90</f>
        <v>20</v>
      </c>
      <c r="K90">
        <f>MES_EOD!AG90+MES_EOD!AH90</f>
        <v>7.88</v>
      </c>
      <c r="L90">
        <f>NDMC_EOD!AG90+NDMC_EOD!AH90</f>
        <v>39.39</v>
      </c>
      <c r="M90">
        <f>TPDDL_EOD!AG90+TPDDL_EOD!AH90</f>
        <v>25.96</v>
      </c>
      <c r="N90">
        <f t="shared" si="6"/>
        <v>130.01</v>
      </c>
      <c r="O90" s="154">
        <f t="shared" si="7"/>
        <v>-9.9999999999909051E-3</v>
      </c>
      <c r="P90">
        <v>36.777170986847167</v>
      </c>
      <c r="Q90">
        <v>19.998461656795634</v>
      </c>
      <c r="R90">
        <v>7.8793938927774789</v>
      </c>
      <c r="S90">
        <v>39.386970233058996</v>
      </c>
      <c r="T90">
        <v>25.958003230520731</v>
      </c>
      <c r="U90" s="156">
        <f t="shared" si="8"/>
        <v>130</v>
      </c>
      <c r="V90" s="154">
        <f t="shared" si="9"/>
        <v>0</v>
      </c>
    </row>
    <row r="91" spans="1:22">
      <c r="A91" t="s">
        <v>133</v>
      </c>
      <c r="B91">
        <f>PPCL!B91</f>
        <v>130</v>
      </c>
      <c r="C91">
        <f>PPCL!C91</f>
        <v>0</v>
      </c>
      <c r="D91">
        <f>PPCL!M91</f>
        <v>130</v>
      </c>
      <c r="E91">
        <f>PPCL!N91</f>
        <v>0</v>
      </c>
      <c r="F91">
        <f t="shared" si="10"/>
        <v>130</v>
      </c>
      <c r="G91">
        <f t="shared" si="11"/>
        <v>130</v>
      </c>
      <c r="H91" s="154"/>
      <c r="I91">
        <f>BRPL_EOD!AG91+BRPL_EOD!AH91</f>
        <v>36.78</v>
      </c>
      <c r="J91">
        <f>BYPL_EOD!AG91+BYPL_EOD!AH91</f>
        <v>20</v>
      </c>
      <c r="K91">
        <f>MES_EOD!AG91+MES_EOD!AH91</f>
        <v>7.88</v>
      </c>
      <c r="L91">
        <f>NDMC_EOD!AG91+NDMC_EOD!AH91</f>
        <v>39.39</v>
      </c>
      <c r="M91">
        <f>TPDDL_EOD!AG91+TPDDL_EOD!AH91</f>
        <v>25.96</v>
      </c>
      <c r="N91">
        <f t="shared" si="6"/>
        <v>130.01</v>
      </c>
      <c r="O91" s="154">
        <f t="shared" si="7"/>
        <v>-9.9999999999909051E-3</v>
      </c>
      <c r="P91">
        <v>36.777170986847167</v>
      </c>
      <c r="Q91">
        <v>19.998461656795634</v>
      </c>
      <c r="R91">
        <v>7.8793938927774789</v>
      </c>
      <c r="S91">
        <v>39.386970233058996</v>
      </c>
      <c r="T91">
        <v>25.958003230520731</v>
      </c>
      <c r="U91" s="156">
        <f t="shared" si="8"/>
        <v>130</v>
      </c>
      <c r="V91" s="154">
        <f t="shared" si="9"/>
        <v>0</v>
      </c>
    </row>
    <row r="92" spans="1:22">
      <c r="A92" t="s">
        <v>134</v>
      </c>
      <c r="B92">
        <f>PPCL!B92</f>
        <v>130</v>
      </c>
      <c r="C92">
        <f>PPCL!C92</f>
        <v>0</v>
      </c>
      <c r="D92">
        <f>PPCL!M92</f>
        <v>130</v>
      </c>
      <c r="E92">
        <f>PPCL!N92</f>
        <v>0</v>
      </c>
      <c r="F92">
        <f t="shared" si="10"/>
        <v>130</v>
      </c>
      <c r="G92">
        <f t="shared" si="11"/>
        <v>130</v>
      </c>
      <c r="H92" s="154"/>
      <c r="I92">
        <f>BRPL_EOD!AG92+BRPL_EOD!AH92</f>
        <v>36.78</v>
      </c>
      <c r="J92">
        <f>BYPL_EOD!AG92+BYPL_EOD!AH92</f>
        <v>20</v>
      </c>
      <c r="K92">
        <f>MES_EOD!AG92+MES_EOD!AH92</f>
        <v>7.88</v>
      </c>
      <c r="L92">
        <f>NDMC_EOD!AG92+NDMC_EOD!AH92</f>
        <v>39.39</v>
      </c>
      <c r="M92">
        <f>TPDDL_EOD!AG92+TPDDL_EOD!AH92</f>
        <v>25.96</v>
      </c>
      <c r="N92">
        <f t="shared" si="6"/>
        <v>130.01</v>
      </c>
      <c r="O92" s="154">
        <f t="shared" si="7"/>
        <v>-9.9999999999909051E-3</v>
      </c>
      <c r="P92">
        <v>36.777170986847167</v>
      </c>
      <c r="Q92">
        <v>19.998461656795634</v>
      </c>
      <c r="R92">
        <v>7.8793938927774789</v>
      </c>
      <c r="S92">
        <v>39.386970233058996</v>
      </c>
      <c r="T92">
        <v>25.958003230520731</v>
      </c>
      <c r="U92" s="156">
        <f t="shared" si="8"/>
        <v>130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170</v>
      </c>
      <c r="D94">
        <f>PPCL!M94</f>
        <v>0</v>
      </c>
      <c r="E94">
        <f>PPCL!N94</f>
        <v>170</v>
      </c>
      <c r="F94">
        <f t="shared" si="10"/>
        <v>170</v>
      </c>
      <c r="G94">
        <f t="shared" si="11"/>
        <v>170</v>
      </c>
      <c r="H94" s="154"/>
      <c r="I94">
        <f>BRPL_EOD!AG94+BRPL_EOD!AH94</f>
        <v>48.09</v>
      </c>
      <c r="J94">
        <f>BYPL_EOD!AG94+BYPL_EOD!AH94</f>
        <v>27.32</v>
      </c>
      <c r="K94">
        <f>MES_EOD!AG94+MES_EOD!AH94</f>
        <v>10.3</v>
      </c>
      <c r="L94">
        <f>NDMC_EOD!AG94+NDMC_EOD!AH94</f>
        <v>51.51</v>
      </c>
      <c r="M94">
        <f>TPDDL_EOD!AG94+TPDDL_EOD!AH94</f>
        <v>32.78</v>
      </c>
      <c r="N94">
        <f t="shared" si="6"/>
        <v>170</v>
      </c>
      <c r="O94" s="154">
        <f t="shared" si="7"/>
        <v>0</v>
      </c>
      <c r="P94">
        <v>48.09</v>
      </c>
      <c r="Q94">
        <v>27.32</v>
      </c>
      <c r="R94">
        <v>10.3</v>
      </c>
      <c r="S94">
        <v>51.51</v>
      </c>
      <c r="T94">
        <v>32.78</v>
      </c>
      <c r="U94" s="156">
        <f t="shared" si="8"/>
        <v>170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170</v>
      </c>
      <c r="D95">
        <f>PPCL!M95</f>
        <v>0</v>
      </c>
      <c r="E95">
        <f>PPCL!N95</f>
        <v>170</v>
      </c>
      <c r="F95">
        <f t="shared" si="10"/>
        <v>170</v>
      </c>
      <c r="G95">
        <f t="shared" si="11"/>
        <v>170</v>
      </c>
      <c r="H95" s="154"/>
      <c r="I95">
        <f>BRPL_EOD!AG95+BRPL_EOD!AH95</f>
        <v>48.09</v>
      </c>
      <c r="J95">
        <f>BYPL_EOD!AG95+BYPL_EOD!AH95</f>
        <v>27.32</v>
      </c>
      <c r="K95">
        <f>MES_EOD!AG95+MES_EOD!AH95</f>
        <v>10.3</v>
      </c>
      <c r="L95">
        <f>NDMC_EOD!AG95+NDMC_EOD!AH95</f>
        <v>51.51</v>
      </c>
      <c r="M95">
        <f>TPDDL_EOD!AG95+TPDDL_EOD!AH95</f>
        <v>32.78</v>
      </c>
      <c r="N95">
        <f t="shared" si="6"/>
        <v>170</v>
      </c>
      <c r="O95" s="154">
        <f t="shared" si="7"/>
        <v>0</v>
      </c>
      <c r="P95">
        <v>48.09</v>
      </c>
      <c r="Q95">
        <v>27.32</v>
      </c>
      <c r="R95">
        <v>10.3</v>
      </c>
      <c r="S95">
        <v>51.51</v>
      </c>
      <c r="T95">
        <v>32.78</v>
      </c>
      <c r="U95" s="156">
        <f t="shared" si="8"/>
        <v>170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170</v>
      </c>
      <c r="D96">
        <f>PPCL!M96</f>
        <v>0</v>
      </c>
      <c r="E96">
        <f>PPCL!N96</f>
        <v>170</v>
      </c>
      <c r="F96">
        <f t="shared" si="10"/>
        <v>170</v>
      </c>
      <c r="G96">
        <f t="shared" si="11"/>
        <v>170</v>
      </c>
      <c r="H96" s="154"/>
      <c r="I96">
        <f>BRPL_EOD!AG96+BRPL_EOD!AH96</f>
        <v>48.09</v>
      </c>
      <c r="J96">
        <f>BYPL_EOD!AG96+BYPL_EOD!AH96</f>
        <v>27.32</v>
      </c>
      <c r="K96">
        <f>MES_EOD!AG96+MES_EOD!AH96</f>
        <v>10.3</v>
      </c>
      <c r="L96">
        <f>NDMC_EOD!AG96+NDMC_EOD!AH96</f>
        <v>51.51</v>
      </c>
      <c r="M96">
        <f>TPDDL_EOD!AG96+TPDDL_EOD!AH96</f>
        <v>32.78</v>
      </c>
      <c r="N96">
        <f t="shared" si="6"/>
        <v>170</v>
      </c>
      <c r="O96" s="154">
        <f t="shared" si="7"/>
        <v>0</v>
      </c>
      <c r="P96">
        <v>48.09</v>
      </c>
      <c r="Q96">
        <v>27.32</v>
      </c>
      <c r="R96">
        <v>10.3</v>
      </c>
      <c r="S96">
        <v>51.51</v>
      </c>
      <c r="T96">
        <v>32.78</v>
      </c>
      <c r="U96" s="156">
        <f t="shared" si="8"/>
        <v>170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170</v>
      </c>
      <c r="D97">
        <f>PPCL!M97</f>
        <v>0</v>
      </c>
      <c r="E97">
        <f>PPCL!N97</f>
        <v>170</v>
      </c>
      <c r="F97">
        <f t="shared" si="10"/>
        <v>170</v>
      </c>
      <c r="G97">
        <f t="shared" si="11"/>
        <v>170</v>
      </c>
      <c r="H97" s="154"/>
      <c r="I97">
        <f>BRPL_EOD!AG97+BRPL_EOD!AH97</f>
        <v>48.09</v>
      </c>
      <c r="J97">
        <f>BYPL_EOD!AG97+BYPL_EOD!AH97</f>
        <v>27.32</v>
      </c>
      <c r="K97">
        <f>MES_EOD!AG97+MES_EOD!AH97</f>
        <v>10.3</v>
      </c>
      <c r="L97">
        <f>NDMC_EOD!AG97+NDMC_EOD!AH97</f>
        <v>51.51</v>
      </c>
      <c r="M97">
        <f>TPDDL_EOD!AG97+TPDDL_EOD!AH97</f>
        <v>32.78</v>
      </c>
      <c r="N97">
        <f t="shared" si="6"/>
        <v>170</v>
      </c>
      <c r="O97" s="154">
        <f t="shared" si="7"/>
        <v>0</v>
      </c>
      <c r="P97">
        <v>48.09</v>
      </c>
      <c r="Q97">
        <v>27.32</v>
      </c>
      <c r="R97">
        <v>10.3</v>
      </c>
      <c r="S97">
        <v>51.51</v>
      </c>
      <c r="T97">
        <v>32.78</v>
      </c>
      <c r="U97" s="156">
        <f t="shared" si="8"/>
        <v>170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170</v>
      </c>
      <c r="D98">
        <f>PPCL!M98</f>
        <v>0</v>
      </c>
      <c r="E98">
        <f>PPCL!N98</f>
        <v>170</v>
      </c>
      <c r="F98">
        <f t="shared" si="10"/>
        <v>170</v>
      </c>
      <c r="G98">
        <f t="shared" si="11"/>
        <v>170</v>
      </c>
      <c r="H98" s="154"/>
      <c r="I98">
        <f>BRPL_EOD!AG98+BRPL_EOD!AH98</f>
        <v>48.09</v>
      </c>
      <c r="J98">
        <f>BYPL_EOD!AG98+BYPL_EOD!AH98</f>
        <v>27.32</v>
      </c>
      <c r="K98">
        <f>MES_EOD!AG98+MES_EOD!AH98</f>
        <v>10.3</v>
      </c>
      <c r="L98">
        <f>NDMC_EOD!AG98+NDMC_EOD!AH98</f>
        <v>51.51</v>
      </c>
      <c r="M98">
        <f>TPDDL_EOD!AG98+TPDDL_EOD!AH98</f>
        <v>32.78</v>
      </c>
      <c r="N98">
        <f t="shared" si="6"/>
        <v>170</v>
      </c>
      <c r="O98" s="154">
        <f t="shared" si="7"/>
        <v>0</v>
      </c>
      <c r="P98">
        <v>48.09</v>
      </c>
      <c r="Q98">
        <v>27.32</v>
      </c>
      <c r="R98">
        <v>10.3</v>
      </c>
      <c r="S98">
        <v>51.51</v>
      </c>
      <c r="T98">
        <v>32.78</v>
      </c>
      <c r="U98" s="156">
        <f t="shared" si="8"/>
        <v>170</v>
      </c>
      <c r="V98" s="154">
        <f t="shared" si="9"/>
        <v>0</v>
      </c>
    </row>
    <row r="99" spans="1:22">
      <c r="A99" s="156" t="s">
        <v>350</v>
      </c>
      <c r="B99" s="156">
        <f>SUM(B3:B98)/4000</f>
        <v>2.9249999999999998</v>
      </c>
      <c r="C99" s="156">
        <f t="shared" ref="C99:U99" si="12">SUM(C3:C98)/4000</f>
        <v>0.21249999999999999</v>
      </c>
      <c r="D99" s="156">
        <f t="shared" si="12"/>
        <v>2.9249999999999998</v>
      </c>
      <c r="E99" s="156">
        <f t="shared" si="12"/>
        <v>0.21249999999999999</v>
      </c>
      <c r="F99" s="156">
        <f t="shared" si="12"/>
        <v>3.1375000000000002</v>
      </c>
      <c r="G99" s="156">
        <f t="shared" si="12"/>
        <v>3.1375000000000002</v>
      </c>
      <c r="H99" s="156"/>
      <c r="I99" s="156">
        <f t="shared" si="12"/>
        <v>0.88766250000000158</v>
      </c>
      <c r="J99" s="156">
        <f t="shared" si="12"/>
        <v>0.50017000000000034</v>
      </c>
      <c r="K99" s="156">
        <f t="shared" si="12"/>
        <v>0.19017499999999987</v>
      </c>
      <c r="L99" s="156">
        <f t="shared" si="12"/>
        <v>0.95066249999999963</v>
      </c>
      <c r="M99" s="156">
        <f t="shared" si="12"/>
        <v>0.60887499999999961</v>
      </c>
      <c r="N99" s="156">
        <f t="shared" si="12"/>
        <v>3.1375450000000011</v>
      </c>
      <c r="O99" s="156">
        <f t="shared" si="12"/>
        <v>-4.4999999999959074E-5</v>
      </c>
      <c r="P99" s="156">
        <f t="shared" si="12"/>
        <v>0.88764976944081253</v>
      </c>
      <c r="Q99" s="156">
        <f t="shared" si="12"/>
        <v>0.50016307745558053</v>
      </c>
      <c r="R99" s="156">
        <f t="shared" si="12"/>
        <v>0.19017227251749838</v>
      </c>
      <c r="S99" s="156">
        <f t="shared" si="12"/>
        <v>0.95064886604876553</v>
      </c>
      <c r="T99" s="156">
        <f t="shared" si="12"/>
        <v>0.60886601453734279</v>
      </c>
      <c r="U99" s="156">
        <f t="shared" si="12"/>
        <v>3.1375000000000002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185</v>
      </c>
      <c r="C3">
        <f>PPCL!E3</f>
        <v>0</v>
      </c>
      <c r="D3">
        <f>PPCL!O3</f>
        <v>21</v>
      </c>
      <c r="E3">
        <f>PPCL!P3</f>
        <v>0</v>
      </c>
      <c r="F3">
        <f>B3+C3</f>
        <v>185</v>
      </c>
      <c r="G3">
        <f>D3+E3</f>
        <v>21</v>
      </c>
      <c r="H3" s="154"/>
      <c r="I3">
        <f>BRPL_EOD!AI3+BRPL_EOD!AJ3</f>
        <v>3.65</v>
      </c>
      <c r="J3">
        <f>BYPL_EOD!AI3+BYPL_EOD!AJ3</f>
        <v>0.61</v>
      </c>
      <c r="K3">
        <f>MES_EOD!AI3+MES_EOD!AJ3</f>
        <v>0</v>
      </c>
      <c r="L3">
        <f>NDMC_EOD!AI3+NDMC_EOD!AJ3</f>
        <v>0</v>
      </c>
      <c r="M3">
        <f>TPDDL_EOD!AI3+TPDDL_EOD!AJ3</f>
        <v>16.739999999999998</v>
      </c>
      <c r="N3">
        <f t="shared" ref="N3:N66" si="0">SUM(I3:M3)</f>
        <v>21</v>
      </c>
      <c r="O3" s="154">
        <f t="shared" ref="O3:O66" si="1">G3-N3</f>
        <v>0</v>
      </c>
      <c r="P3">
        <v>3.65</v>
      </c>
      <c r="Q3">
        <v>0.61</v>
      </c>
      <c r="R3">
        <v>0</v>
      </c>
      <c r="S3">
        <v>0</v>
      </c>
      <c r="T3">
        <v>16.739999999999998</v>
      </c>
      <c r="U3" s="156">
        <f t="shared" ref="U3:U66" si="2">SUM(P3:T3)</f>
        <v>21</v>
      </c>
      <c r="V3" s="154">
        <f t="shared" ref="V3:V66" si="3">G3-U3</f>
        <v>0</v>
      </c>
    </row>
    <row r="4" spans="1:22">
      <c r="A4" t="s">
        <v>46</v>
      </c>
      <c r="B4">
        <f>PPCL!D4</f>
        <v>185</v>
      </c>
      <c r="C4">
        <f>PPCL!E4</f>
        <v>0</v>
      </c>
      <c r="D4">
        <f>PPCL!O4</f>
        <v>21</v>
      </c>
      <c r="E4">
        <f>PPCL!P4</f>
        <v>0</v>
      </c>
      <c r="F4">
        <f t="shared" ref="F4:F67" si="4">B4+C4</f>
        <v>185</v>
      </c>
      <c r="G4">
        <f t="shared" ref="G4:G67" si="5">D4+E4</f>
        <v>21</v>
      </c>
      <c r="H4" s="154"/>
      <c r="I4">
        <f>BRPL_EOD!AI4+BRPL_EOD!AJ4</f>
        <v>3.65</v>
      </c>
      <c r="J4">
        <f>BYPL_EOD!AI4+BYPL_EOD!AJ4</f>
        <v>0.61</v>
      </c>
      <c r="K4">
        <f>MES_EOD!AI4+MES_EOD!AJ4</f>
        <v>0</v>
      </c>
      <c r="L4">
        <f>NDMC_EOD!AI4+NDMC_EOD!AJ4</f>
        <v>0</v>
      </c>
      <c r="M4">
        <f>TPDDL_EOD!AI4+TPDDL_EOD!AJ4</f>
        <v>16.739999999999998</v>
      </c>
      <c r="N4">
        <f t="shared" si="0"/>
        <v>21</v>
      </c>
      <c r="O4" s="154">
        <f t="shared" si="1"/>
        <v>0</v>
      </c>
      <c r="P4">
        <v>3.65</v>
      </c>
      <c r="Q4">
        <v>0.61</v>
      </c>
      <c r="R4">
        <v>0</v>
      </c>
      <c r="S4">
        <v>0</v>
      </c>
      <c r="T4">
        <v>16.739999999999998</v>
      </c>
      <c r="U4" s="156">
        <f t="shared" si="2"/>
        <v>21</v>
      </c>
      <c r="V4" s="154">
        <f t="shared" si="3"/>
        <v>0</v>
      </c>
    </row>
    <row r="5" spans="1:22">
      <c r="A5" t="s">
        <v>47</v>
      </c>
      <c r="B5">
        <f>PPCL!D5</f>
        <v>185</v>
      </c>
      <c r="C5">
        <f>PPCL!E5</f>
        <v>0</v>
      </c>
      <c r="D5">
        <f>PPCL!O5</f>
        <v>21</v>
      </c>
      <c r="E5">
        <f>PPCL!P5</f>
        <v>0</v>
      </c>
      <c r="F5">
        <f t="shared" si="4"/>
        <v>185</v>
      </c>
      <c r="G5">
        <f t="shared" si="5"/>
        <v>21</v>
      </c>
      <c r="H5" s="154"/>
      <c r="I5">
        <f>BRPL_EOD!AI5+BRPL_EOD!AJ5</f>
        <v>12</v>
      </c>
      <c r="J5">
        <f>BYPL_EOD!AI5+BYPL_EOD!AJ5</f>
        <v>2</v>
      </c>
      <c r="K5">
        <f>MES_EOD!AI5+MES_EOD!AJ5</f>
        <v>0.33</v>
      </c>
      <c r="L5">
        <f>NDMC_EOD!AI5+NDMC_EOD!AJ5</f>
        <v>1.67</v>
      </c>
      <c r="M5">
        <f>TPDDL_EOD!AI5+TPDDL_EOD!AJ5</f>
        <v>5</v>
      </c>
      <c r="N5">
        <f t="shared" si="0"/>
        <v>21</v>
      </c>
      <c r="O5" s="154">
        <f t="shared" si="1"/>
        <v>0</v>
      </c>
      <c r="P5">
        <v>12</v>
      </c>
      <c r="Q5">
        <v>2</v>
      </c>
      <c r="R5">
        <v>0.33</v>
      </c>
      <c r="S5">
        <v>1.67</v>
      </c>
      <c r="T5">
        <v>5</v>
      </c>
      <c r="U5" s="156">
        <f t="shared" si="2"/>
        <v>21</v>
      </c>
      <c r="V5" s="154">
        <f t="shared" si="3"/>
        <v>0</v>
      </c>
    </row>
    <row r="6" spans="1:22">
      <c r="A6" t="s">
        <v>48</v>
      </c>
      <c r="B6">
        <f>PPCL!D6</f>
        <v>185</v>
      </c>
      <c r="C6">
        <f>PPCL!E6</f>
        <v>0</v>
      </c>
      <c r="D6">
        <f>PPCL!O6</f>
        <v>21</v>
      </c>
      <c r="E6">
        <f>PPCL!P6</f>
        <v>0</v>
      </c>
      <c r="F6">
        <f t="shared" si="4"/>
        <v>185</v>
      </c>
      <c r="G6">
        <f t="shared" si="5"/>
        <v>21</v>
      </c>
      <c r="H6" s="154"/>
      <c r="I6">
        <f>BRPL_EOD!AI6+BRPL_EOD!AJ6</f>
        <v>12</v>
      </c>
      <c r="J6">
        <f>BYPL_EOD!AI6+BYPL_EOD!AJ6</f>
        <v>2</v>
      </c>
      <c r="K6">
        <f>MES_EOD!AI6+MES_EOD!AJ6</f>
        <v>0.33</v>
      </c>
      <c r="L6">
        <f>NDMC_EOD!AI6+NDMC_EOD!AJ6</f>
        <v>1.67</v>
      </c>
      <c r="M6">
        <f>TPDDL_EOD!AI6+TPDDL_EOD!AJ6</f>
        <v>5</v>
      </c>
      <c r="N6">
        <f t="shared" si="0"/>
        <v>21</v>
      </c>
      <c r="O6" s="154">
        <f t="shared" si="1"/>
        <v>0</v>
      </c>
      <c r="P6">
        <v>12</v>
      </c>
      <c r="Q6">
        <v>2</v>
      </c>
      <c r="R6">
        <v>0.33</v>
      </c>
      <c r="S6">
        <v>1.67</v>
      </c>
      <c r="T6">
        <v>5</v>
      </c>
      <c r="U6" s="156">
        <f t="shared" si="2"/>
        <v>21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21</v>
      </c>
      <c r="E7">
        <f>PPCL!P7</f>
        <v>0</v>
      </c>
      <c r="F7">
        <f t="shared" si="4"/>
        <v>185</v>
      </c>
      <c r="G7">
        <f t="shared" si="5"/>
        <v>21</v>
      </c>
      <c r="H7" s="154"/>
      <c r="I7">
        <f>BRPL_EOD!AI7+BRPL_EOD!AJ7</f>
        <v>6.81</v>
      </c>
      <c r="J7">
        <f>BYPL_EOD!AI7+BYPL_EOD!AJ7</f>
        <v>11.35</v>
      </c>
      <c r="K7">
        <f>MES_EOD!AI7+MES_EOD!AJ7</f>
        <v>0</v>
      </c>
      <c r="L7">
        <f>NDMC_EOD!AI7+NDMC_EOD!AJ7</f>
        <v>0</v>
      </c>
      <c r="M7">
        <f>TPDDL_EOD!AI7+TPDDL_EOD!AJ7</f>
        <v>2.84</v>
      </c>
      <c r="N7">
        <f t="shared" si="0"/>
        <v>21</v>
      </c>
      <c r="O7" s="154">
        <f t="shared" si="1"/>
        <v>0</v>
      </c>
      <c r="P7">
        <v>6.81</v>
      </c>
      <c r="Q7">
        <v>11.35</v>
      </c>
      <c r="R7">
        <v>0</v>
      </c>
      <c r="S7">
        <v>0</v>
      </c>
      <c r="T7">
        <v>2.84</v>
      </c>
      <c r="U7" s="156">
        <f t="shared" si="2"/>
        <v>21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21</v>
      </c>
      <c r="E8">
        <f>PPCL!P8</f>
        <v>0</v>
      </c>
      <c r="F8">
        <f t="shared" si="4"/>
        <v>185</v>
      </c>
      <c r="G8">
        <f t="shared" si="5"/>
        <v>21</v>
      </c>
      <c r="H8" s="154"/>
      <c r="I8">
        <f>BRPL_EOD!AI8+BRPL_EOD!AJ8</f>
        <v>6.81</v>
      </c>
      <c r="J8">
        <f>BYPL_EOD!AI8+BYPL_EOD!AJ8</f>
        <v>11.35</v>
      </c>
      <c r="K8">
        <f>MES_EOD!AI8+MES_EOD!AJ8</f>
        <v>0</v>
      </c>
      <c r="L8">
        <f>NDMC_EOD!AI8+NDMC_EOD!AJ8</f>
        <v>0</v>
      </c>
      <c r="M8">
        <f>TPDDL_EOD!AI8+TPDDL_EOD!AJ8</f>
        <v>2.84</v>
      </c>
      <c r="N8">
        <f t="shared" si="0"/>
        <v>21</v>
      </c>
      <c r="O8" s="154">
        <f t="shared" si="1"/>
        <v>0</v>
      </c>
      <c r="P8">
        <v>6.81</v>
      </c>
      <c r="Q8">
        <v>11.35</v>
      </c>
      <c r="R8">
        <v>0</v>
      </c>
      <c r="S8">
        <v>0</v>
      </c>
      <c r="T8">
        <v>2.84</v>
      </c>
      <c r="U8" s="156">
        <f t="shared" si="2"/>
        <v>21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21</v>
      </c>
      <c r="E9">
        <f>PPCL!P9</f>
        <v>0</v>
      </c>
      <c r="F9">
        <f t="shared" si="4"/>
        <v>185</v>
      </c>
      <c r="G9">
        <f t="shared" si="5"/>
        <v>21</v>
      </c>
      <c r="H9" s="154"/>
      <c r="I9">
        <f>BRPL_EOD!AI9+BRPL_EOD!AJ9</f>
        <v>6.81</v>
      </c>
      <c r="J9">
        <f>BYPL_EOD!AI9+BYPL_EOD!AJ9</f>
        <v>11.35</v>
      </c>
      <c r="K9">
        <f>MES_EOD!AI9+MES_EOD!AJ9</f>
        <v>0</v>
      </c>
      <c r="L9">
        <f>NDMC_EOD!AI9+NDMC_EOD!AJ9</f>
        <v>0</v>
      </c>
      <c r="M9">
        <f>TPDDL_EOD!AI9+TPDDL_EOD!AJ9</f>
        <v>2.84</v>
      </c>
      <c r="N9">
        <f t="shared" si="0"/>
        <v>21</v>
      </c>
      <c r="O9" s="154">
        <f t="shared" si="1"/>
        <v>0</v>
      </c>
      <c r="P9">
        <v>6.81</v>
      </c>
      <c r="Q9">
        <v>11.35</v>
      </c>
      <c r="R9">
        <v>0</v>
      </c>
      <c r="S9">
        <v>0</v>
      </c>
      <c r="T9">
        <v>2.84</v>
      </c>
      <c r="U9" s="156">
        <f t="shared" si="2"/>
        <v>21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21</v>
      </c>
      <c r="E10">
        <f>PPCL!P10</f>
        <v>0</v>
      </c>
      <c r="F10">
        <f t="shared" si="4"/>
        <v>185</v>
      </c>
      <c r="G10">
        <f t="shared" si="5"/>
        <v>21</v>
      </c>
      <c r="H10" s="154"/>
      <c r="I10">
        <f>BRPL_EOD!AI10+BRPL_EOD!AJ10</f>
        <v>6.81</v>
      </c>
      <c r="J10">
        <f>BYPL_EOD!AI10+BYPL_EOD!AJ10</f>
        <v>11.35</v>
      </c>
      <c r="K10">
        <f>MES_EOD!AI10+MES_EOD!AJ10</f>
        <v>0</v>
      </c>
      <c r="L10">
        <f>NDMC_EOD!AI10+NDMC_EOD!AJ10</f>
        <v>0</v>
      </c>
      <c r="M10">
        <f>TPDDL_EOD!AI10+TPDDL_EOD!AJ10</f>
        <v>2.84</v>
      </c>
      <c r="N10">
        <f t="shared" si="0"/>
        <v>21</v>
      </c>
      <c r="O10" s="154">
        <f t="shared" si="1"/>
        <v>0</v>
      </c>
      <c r="P10">
        <v>6.81</v>
      </c>
      <c r="Q10">
        <v>11.35</v>
      </c>
      <c r="R10">
        <v>0</v>
      </c>
      <c r="S10">
        <v>0</v>
      </c>
      <c r="T10">
        <v>2.84</v>
      </c>
      <c r="U10" s="156">
        <f t="shared" si="2"/>
        <v>21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21</v>
      </c>
      <c r="E11">
        <f>PPCL!P11</f>
        <v>0</v>
      </c>
      <c r="F11">
        <f t="shared" si="4"/>
        <v>185</v>
      </c>
      <c r="G11">
        <f t="shared" si="5"/>
        <v>21</v>
      </c>
      <c r="H11" s="154"/>
      <c r="I11">
        <f>BRPL_EOD!AI11+BRPL_EOD!AJ11</f>
        <v>6.81</v>
      </c>
      <c r="J11">
        <f>BYPL_EOD!AI11+BYPL_EOD!AJ11</f>
        <v>11.35</v>
      </c>
      <c r="K11">
        <f>MES_EOD!AI11+MES_EOD!AJ11</f>
        <v>0</v>
      </c>
      <c r="L11">
        <f>NDMC_EOD!AI11+NDMC_EOD!AJ11</f>
        <v>0</v>
      </c>
      <c r="M11">
        <f>TPDDL_EOD!AI11+TPDDL_EOD!AJ11</f>
        <v>2.84</v>
      </c>
      <c r="N11">
        <f t="shared" si="0"/>
        <v>21</v>
      </c>
      <c r="O11" s="154">
        <f t="shared" si="1"/>
        <v>0</v>
      </c>
      <c r="P11">
        <v>6.81</v>
      </c>
      <c r="Q11">
        <v>11.35</v>
      </c>
      <c r="R11">
        <v>0</v>
      </c>
      <c r="S11">
        <v>0</v>
      </c>
      <c r="T11">
        <v>2.84</v>
      </c>
      <c r="U11" s="156">
        <f t="shared" si="2"/>
        <v>21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21</v>
      </c>
      <c r="E12">
        <f>PPCL!P12</f>
        <v>0</v>
      </c>
      <c r="F12">
        <f t="shared" si="4"/>
        <v>185</v>
      </c>
      <c r="G12">
        <f t="shared" si="5"/>
        <v>21</v>
      </c>
      <c r="H12" s="154"/>
      <c r="I12">
        <f>BRPL_EOD!AI12+BRPL_EOD!AJ12</f>
        <v>6.81</v>
      </c>
      <c r="J12">
        <f>BYPL_EOD!AI12+BYPL_EOD!AJ12</f>
        <v>11.35</v>
      </c>
      <c r="K12">
        <f>MES_EOD!AI12+MES_EOD!AJ12</f>
        <v>0</v>
      </c>
      <c r="L12">
        <f>NDMC_EOD!AI12+NDMC_EOD!AJ12</f>
        <v>0</v>
      </c>
      <c r="M12">
        <f>TPDDL_EOD!AI12+TPDDL_EOD!AJ12</f>
        <v>2.84</v>
      </c>
      <c r="N12">
        <f t="shared" si="0"/>
        <v>21</v>
      </c>
      <c r="O12" s="154">
        <f t="shared" si="1"/>
        <v>0</v>
      </c>
      <c r="P12">
        <v>6.81</v>
      </c>
      <c r="Q12">
        <v>11.35</v>
      </c>
      <c r="R12">
        <v>0</v>
      </c>
      <c r="S12">
        <v>0</v>
      </c>
      <c r="T12">
        <v>2.84</v>
      </c>
      <c r="U12" s="156">
        <f t="shared" si="2"/>
        <v>21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21</v>
      </c>
      <c r="E13">
        <f>PPCL!P13</f>
        <v>0</v>
      </c>
      <c r="F13">
        <f t="shared" si="4"/>
        <v>185</v>
      </c>
      <c r="G13">
        <f t="shared" si="5"/>
        <v>21</v>
      </c>
      <c r="H13" s="154"/>
      <c r="I13">
        <f>BRPL_EOD!AI13+BRPL_EOD!AJ13</f>
        <v>6.81</v>
      </c>
      <c r="J13">
        <f>BYPL_EOD!AI13+BYPL_EOD!AJ13</f>
        <v>11.35</v>
      </c>
      <c r="K13">
        <f>MES_EOD!AI13+MES_EOD!AJ13</f>
        <v>0</v>
      </c>
      <c r="L13">
        <f>NDMC_EOD!AI13+NDMC_EOD!AJ13</f>
        <v>0</v>
      </c>
      <c r="M13">
        <f>TPDDL_EOD!AI13+TPDDL_EOD!AJ13</f>
        <v>2.84</v>
      </c>
      <c r="N13">
        <f t="shared" si="0"/>
        <v>21</v>
      </c>
      <c r="O13" s="154">
        <f t="shared" si="1"/>
        <v>0</v>
      </c>
      <c r="P13">
        <v>6.81</v>
      </c>
      <c r="Q13">
        <v>11.35</v>
      </c>
      <c r="R13">
        <v>0</v>
      </c>
      <c r="S13">
        <v>0</v>
      </c>
      <c r="T13">
        <v>2.84</v>
      </c>
      <c r="U13" s="156">
        <f t="shared" si="2"/>
        <v>21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21</v>
      </c>
      <c r="E14">
        <f>PPCL!P14</f>
        <v>0</v>
      </c>
      <c r="F14">
        <f t="shared" si="4"/>
        <v>185</v>
      </c>
      <c r="G14">
        <f t="shared" si="5"/>
        <v>21</v>
      </c>
      <c r="H14" s="154"/>
      <c r="I14">
        <f>BRPL_EOD!AI14+BRPL_EOD!AJ14</f>
        <v>6.81</v>
      </c>
      <c r="J14">
        <f>BYPL_EOD!AI14+BYPL_EOD!AJ14</f>
        <v>11.35</v>
      </c>
      <c r="K14">
        <f>MES_EOD!AI14+MES_EOD!AJ14</f>
        <v>0</v>
      </c>
      <c r="L14">
        <f>NDMC_EOD!AI14+NDMC_EOD!AJ14</f>
        <v>0</v>
      </c>
      <c r="M14">
        <f>TPDDL_EOD!AI14+TPDDL_EOD!AJ14</f>
        <v>2.84</v>
      </c>
      <c r="N14">
        <f t="shared" si="0"/>
        <v>21</v>
      </c>
      <c r="O14" s="154">
        <f t="shared" si="1"/>
        <v>0</v>
      </c>
      <c r="P14">
        <v>6.81</v>
      </c>
      <c r="Q14">
        <v>11.35</v>
      </c>
      <c r="R14">
        <v>0</v>
      </c>
      <c r="S14">
        <v>0</v>
      </c>
      <c r="T14">
        <v>2.84</v>
      </c>
      <c r="U14" s="156">
        <f t="shared" si="2"/>
        <v>21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21</v>
      </c>
      <c r="E15">
        <f>PPCL!P15</f>
        <v>0</v>
      </c>
      <c r="F15">
        <f t="shared" si="4"/>
        <v>185</v>
      </c>
      <c r="G15">
        <f t="shared" si="5"/>
        <v>21</v>
      </c>
      <c r="H15" s="154"/>
      <c r="I15">
        <f>BRPL_EOD!AI15+BRPL_EOD!AJ15</f>
        <v>6.81</v>
      </c>
      <c r="J15">
        <f>BYPL_EOD!AI15+BYPL_EOD!AJ15</f>
        <v>11.35</v>
      </c>
      <c r="K15">
        <f>MES_EOD!AI15+MES_EOD!AJ15</f>
        <v>0</v>
      </c>
      <c r="L15">
        <f>NDMC_EOD!AI15+NDMC_EOD!AJ15</f>
        <v>0</v>
      </c>
      <c r="M15">
        <f>TPDDL_EOD!AI15+TPDDL_EOD!AJ15</f>
        <v>2.84</v>
      </c>
      <c r="N15">
        <f t="shared" si="0"/>
        <v>21</v>
      </c>
      <c r="O15" s="154">
        <f t="shared" si="1"/>
        <v>0</v>
      </c>
      <c r="P15">
        <v>6.81</v>
      </c>
      <c r="Q15">
        <v>11.35</v>
      </c>
      <c r="R15">
        <v>0</v>
      </c>
      <c r="S15">
        <v>0</v>
      </c>
      <c r="T15">
        <v>2.84</v>
      </c>
      <c r="U15" s="156">
        <f t="shared" si="2"/>
        <v>21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21</v>
      </c>
      <c r="E16">
        <f>PPCL!P16</f>
        <v>0</v>
      </c>
      <c r="F16">
        <f t="shared" si="4"/>
        <v>185</v>
      </c>
      <c r="G16">
        <f t="shared" si="5"/>
        <v>21</v>
      </c>
      <c r="H16" s="154"/>
      <c r="I16">
        <f>BRPL_EOD!AI16+BRPL_EOD!AJ16</f>
        <v>6.81</v>
      </c>
      <c r="J16">
        <f>BYPL_EOD!AI16+BYPL_EOD!AJ16</f>
        <v>11.35</v>
      </c>
      <c r="K16">
        <f>MES_EOD!AI16+MES_EOD!AJ16</f>
        <v>0</v>
      </c>
      <c r="L16">
        <f>NDMC_EOD!AI16+NDMC_EOD!AJ16</f>
        <v>0</v>
      </c>
      <c r="M16">
        <f>TPDDL_EOD!AI16+TPDDL_EOD!AJ16</f>
        <v>2.84</v>
      </c>
      <c r="N16">
        <f t="shared" si="0"/>
        <v>21</v>
      </c>
      <c r="O16" s="154">
        <f t="shared" si="1"/>
        <v>0</v>
      </c>
      <c r="P16">
        <v>6.81</v>
      </c>
      <c r="Q16">
        <v>11.35</v>
      </c>
      <c r="R16">
        <v>0</v>
      </c>
      <c r="S16">
        <v>0</v>
      </c>
      <c r="T16">
        <v>2.84</v>
      </c>
      <c r="U16" s="156">
        <f t="shared" si="2"/>
        <v>21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21</v>
      </c>
      <c r="E17">
        <f>PPCL!P17</f>
        <v>0</v>
      </c>
      <c r="F17">
        <f t="shared" si="4"/>
        <v>185</v>
      </c>
      <c r="G17">
        <f t="shared" si="5"/>
        <v>21</v>
      </c>
      <c r="H17" s="154"/>
      <c r="I17">
        <f>BRPL_EOD!AI17+BRPL_EOD!AJ17</f>
        <v>6.81</v>
      </c>
      <c r="J17">
        <f>BYPL_EOD!AI17+BYPL_EOD!AJ17</f>
        <v>11.35</v>
      </c>
      <c r="K17">
        <f>MES_EOD!AI17+MES_EOD!AJ17</f>
        <v>0</v>
      </c>
      <c r="L17">
        <f>NDMC_EOD!AI17+NDMC_EOD!AJ17</f>
        <v>0</v>
      </c>
      <c r="M17">
        <f>TPDDL_EOD!AI17+TPDDL_EOD!AJ17</f>
        <v>2.84</v>
      </c>
      <c r="N17">
        <f t="shared" si="0"/>
        <v>21</v>
      </c>
      <c r="O17" s="154">
        <f t="shared" si="1"/>
        <v>0</v>
      </c>
      <c r="P17">
        <v>6.81</v>
      </c>
      <c r="Q17">
        <v>11.35</v>
      </c>
      <c r="R17">
        <v>0</v>
      </c>
      <c r="S17">
        <v>0</v>
      </c>
      <c r="T17">
        <v>2.84</v>
      </c>
      <c r="U17" s="156">
        <f t="shared" si="2"/>
        <v>21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21</v>
      </c>
      <c r="E18">
        <f>PPCL!P18</f>
        <v>0</v>
      </c>
      <c r="F18">
        <f t="shared" si="4"/>
        <v>185</v>
      </c>
      <c r="G18">
        <f t="shared" si="5"/>
        <v>21</v>
      </c>
      <c r="H18" s="154"/>
      <c r="I18">
        <f>BRPL_EOD!AI18+BRPL_EOD!AJ18</f>
        <v>6.81</v>
      </c>
      <c r="J18">
        <f>BYPL_EOD!AI18+BYPL_EOD!AJ18</f>
        <v>11.35</v>
      </c>
      <c r="K18">
        <f>MES_EOD!AI18+MES_EOD!AJ18</f>
        <v>0</v>
      </c>
      <c r="L18">
        <f>NDMC_EOD!AI18+NDMC_EOD!AJ18</f>
        <v>0</v>
      </c>
      <c r="M18">
        <f>TPDDL_EOD!AI18+TPDDL_EOD!AJ18</f>
        <v>2.84</v>
      </c>
      <c r="N18">
        <f t="shared" si="0"/>
        <v>21</v>
      </c>
      <c r="O18" s="154">
        <f t="shared" si="1"/>
        <v>0</v>
      </c>
      <c r="P18">
        <v>6.81</v>
      </c>
      <c r="Q18">
        <v>11.35</v>
      </c>
      <c r="R18">
        <v>0</v>
      </c>
      <c r="S18">
        <v>0</v>
      </c>
      <c r="T18">
        <v>2.84</v>
      </c>
      <c r="U18" s="156">
        <f t="shared" si="2"/>
        <v>21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21</v>
      </c>
      <c r="E19">
        <f>PPCL!P19</f>
        <v>0</v>
      </c>
      <c r="F19">
        <f t="shared" si="4"/>
        <v>185</v>
      </c>
      <c r="G19">
        <f t="shared" si="5"/>
        <v>21</v>
      </c>
      <c r="H19" s="154"/>
      <c r="I19">
        <f>BRPL_EOD!AI19+BRPL_EOD!AJ19</f>
        <v>6.3</v>
      </c>
      <c r="J19">
        <f>BYPL_EOD!AI19+BYPL_EOD!AJ19</f>
        <v>10.5</v>
      </c>
      <c r="K19">
        <f>MES_EOD!AI19+MES_EOD!AJ19</f>
        <v>1.58</v>
      </c>
      <c r="L19">
        <f>NDMC_EOD!AI19+NDMC_EOD!AJ19</f>
        <v>0</v>
      </c>
      <c r="M19">
        <f>TPDDL_EOD!AI19+TPDDL_EOD!AJ19</f>
        <v>2.63</v>
      </c>
      <c r="N19">
        <f t="shared" si="0"/>
        <v>21.01</v>
      </c>
      <c r="O19" s="154">
        <f t="shared" si="1"/>
        <v>-1.0000000000001563E-2</v>
      </c>
      <c r="P19">
        <v>6.2970014278914794</v>
      </c>
      <c r="Q19">
        <v>10.495002379819132</v>
      </c>
      <c r="R19">
        <v>1.5792479771537362</v>
      </c>
      <c r="S19">
        <v>0</v>
      </c>
      <c r="T19">
        <v>2.6287482151356496</v>
      </c>
      <c r="U19" s="156">
        <f t="shared" si="2"/>
        <v>21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21</v>
      </c>
      <c r="E20">
        <f>PPCL!P20</f>
        <v>0</v>
      </c>
      <c r="F20">
        <f t="shared" si="4"/>
        <v>185</v>
      </c>
      <c r="G20">
        <f t="shared" si="5"/>
        <v>21</v>
      </c>
      <c r="H20" s="154"/>
      <c r="I20">
        <f>BRPL_EOD!AI20+BRPL_EOD!AJ20</f>
        <v>6.81</v>
      </c>
      <c r="J20">
        <f>BYPL_EOD!AI20+BYPL_EOD!AJ20</f>
        <v>11.35</v>
      </c>
      <c r="K20">
        <f>MES_EOD!AI20+MES_EOD!AJ20</f>
        <v>0</v>
      </c>
      <c r="L20">
        <f>NDMC_EOD!AI20+NDMC_EOD!AJ20</f>
        <v>0</v>
      </c>
      <c r="M20">
        <f>TPDDL_EOD!AI20+TPDDL_EOD!AJ20</f>
        <v>2.84</v>
      </c>
      <c r="N20">
        <f t="shared" si="0"/>
        <v>21</v>
      </c>
      <c r="O20" s="154">
        <f t="shared" si="1"/>
        <v>0</v>
      </c>
      <c r="P20">
        <v>6.81</v>
      </c>
      <c r="Q20">
        <v>11.35</v>
      </c>
      <c r="R20">
        <v>0</v>
      </c>
      <c r="S20">
        <v>0</v>
      </c>
      <c r="T20">
        <v>2.84</v>
      </c>
      <c r="U20" s="156">
        <f t="shared" si="2"/>
        <v>21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21</v>
      </c>
      <c r="E21">
        <f>PPCL!P21</f>
        <v>0</v>
      </c>
      <c r="F21">
        <f t="shared" si="4"/>
        <v>185</v>
      </c>
      <c r="G21">
        <f t="shared" si="5"/>
        <v>21</v>
      </c>
      <c r="H21" s="154"/>
      <c r="I21">
        <f>BRPL_EOD!AI21+BRPL_EOD!AJ21</f>
        <v>6.81</v>
      </c>
      <c r="J21">
        <f>BYPL_EOD!AI21+BYPL_EOD!AJ21</f>
        <v>11.35</v>
      </c>
      <c r="K21">
        <f>MES_EOD!AI21+MES_EOD!AJ21</f>
        <v>0</v>
      </c>
      <c r="L21">
        <f>NDMC_EOD!AI21+NDMC_EOD!AJ21</f>
        <v>0</v>
      </c>
      <c r="M21">
        <f>TPDDL_EOD!AI21+TPDDL_EOD!AJ21</f>
        <v>2.84</v>
      </c>
      <c r="N21">
        <f t="shared" si="0"/>
        <v>21</v>
      </c>
      <c r="O21" s="154">
        <f t="shared" si="1"/>
        <v>0</v>
      </c>
      <c r="P21">
        <v>6.81</v>
      </c>
      <c r="Q21">
        <v>11.35</v>
      </c>
      <c r="R21">
        <v>0</v>
      </c>
      <c r="S21">
        <v>0</v>
      </c>
      <c r="T21">
        <v>2.84</v>
      </c>
      <c r="U21" s="156">
        <f t="shared" si="2"/>
        <v>21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21</v>
      </c>
      <c r="E22">
        <f>PPCL!P22</f>
        <v>0</v>
      </c>
      <c r="F22">
        <f t="shared" si="4"/>
        <v>185</v>
      </c>
      <c r="G22">
        <f t="shared" si="5"/>
        <v>21</v>
      </c>
      <c r="H22" s="154"/>
      <c r="I22">
        <f>BRPL_EOD!AI22+BRPL_EOD!AJ22</f>
        <v>6.81</v>
      </c>
      <c r="J22">
        <f>BYPL_EOD!AI22+BYPL_EOD!AJ22</f>
        <v>11.35</v>
      </c>
      <c r="K22">
        <f>MES_EOD!AI22+MES_EOD!AJ22</f>
        <v>0</v>
      </c>
      <c r="L22">
        <f>NDMC_EOD!AI22+NDMC_EOD!AJ22</f>
        <v>0</v>
      </c>
      <c r="M22">
        <f>TPDDL_EOD!AI22+TPDDL_EOD!AJ22</f>
        <v>2.84</v>
      </c>
      <c r="N22">
        <f t="shared" si="0"/>
        <v>21</v>
      </c>
      <c r="O22" s="154">
        <f t="shared" si="1"/>
        <v>0</v>
      </c>
      <c r="P22">
        <v>6.81</v>
      </c>
      <c r="Q22">
        <v>11.35</v>
      </c>
      <c r="R22">
        <v>0</v>
      </c>
      <c r="S22">
        <v>0</v>
      </c>
      <c r="T22">
        <v>2.84</v>
      </c>
      <c r="U22" s="156">
        <f t="shared" si="2"/>
        <v>21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27</v>
      </c>
      <c r="E23">
        <f>PPCL!P23</f>
        <v>0</v>
      </c>
      <c r="F23">
        <f t="shared" si="4"/>
        <v>185</v>
      </c>
      <c r="G23">
        <f t="shared" si="5"/>
        <v>27</v>
      </c>
      <c r="H23" s="154"/>
      <c r="I23">
        <f>BRPL_EOD!AI23+BRPL_EOD!AJ23</f>
        <v>3.72</v>
      </c>
      <c r="J23">
        <f>BYPL_EOD!AI23+BYPL_EOD!AJ23</f>
        <v>6.21</v>
      </c>
      <c r="K23">
        <f>MES_EOD!AI23+MES_EOD!AJ23</f>
        <v>0</v>
      </c>
      <c r="L23">
        <f>NDMC_EOD!AI23+NDMC_EOD!AJ23</f>
        <v>0</v>
      </c>
      <c r="M23">
        <f>TPDDL_EOD!AI23+TPDDL_EOD!AJ23</f>
        <v>17.07</v>
      </c>
      <c r="N23">
        <f t="shared" si="0"/>
        <v>27</v>
      </c>
      <c r="O23" s="154">
        <f t="shared" si="1"/>
        <v>0</v>
      </c>
      <c r="P23">
        <v>3.72</v>
      </c>
      <c r="Q23">
        <v>6.21</v>
      </c>
      <c r="R23">
        <v>0</v>
      </c>
      <c r="S23">
        <v>0</v>
      </c>
      <c r="T23">
        <v>17.07</v>
      </c>
      <c r="U23" s="156">
        <f t="shared" si="2"/>
        <v>27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27</v>
      </c>
      <c r="E24">
        <f>PPCL!P24</f>
        <v>0</v>
      </c>
      <c r="F24">
        <f t="shared" si="4"/>
        <v>185</v>
      </c>
      <c r="G24">
        <f t="shared" si="5"/>
        <v>27</v>
      </c>
      <c r="H24" s="154"/>
      <c r="I24">
        <f>BRPL_EOD!AI24+BRPL_EOD!AJ24</f>
        <v>3.72</v>
      </c>
      <c r="J24">
        <f>BYPL_EOD!AI24+BYPL_EOD!AJ24</f>
        <v>6.21</v>
      </c>
      <c r="K24">
        <f>MES_EOD!AI24+MES_EOD!AJ24</f>
        <v>0</v>
      </c>
      <c r="L24">
        <f>NDMC_EOD!AI24+NDMC_EOD!AJ24</f>
        <v>0</v>
      </c>
      <c r="M24">
        <f>TPDDL_EOD!AI24+TPDDL_EOD!AJ24</f>
        <v>17.07</v>
      </c>
      <c r="N24">
        <f t="shared" si="0"/>
        <v>27</v>
      </c>
      <c r="O24" s="154">
        <f t="shared" si="1"/>
        <v>0</v>
      </c>
      <c r="P24">
        <v>3.72</v>
      </c>
      <c r="Q24">
        <v>6.21</v>
      </c>
      <c r="R24">
        <v>0</v>
      </c>
      <c r="S24">
        <v>0</v>
      </c>
      <c r="T24">
        <v>17.07</v>
      </c>
      <c r="U24" s="156">
        <f t="shared" si="2"/>
        <v>27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27</v>
      </c>
      <c r="E25">
        <f>PPCL!P25</f>
        <v>0</v>
      </c>
      <c r="F25">
        <f t="shared" si="4"/>
        <v>185</v>
      </c>
      <c r="G25">
        <f t="shared" si="5"/>
        <v>27</v>
      </c>
      <c r="H25" s="154"/>
      <c r="I25">
        <f>BRPL_EOD!AI25+BRPL_EOD!AJ25</f>
        <v>7.53</v>
      </c>
      <c r="J25">
        <f>BYPL_EOD!AI25+BYPL_EOD!AJ25</f>
        <v>12.56</v>
      </c>
      <c r="K25">
        <f>MES_EOD!AI25+MES_EOD!AJ25</f>
        <v>3.77</v>
      </c>
      <c r="L25">
        <f>NDMC_EOD!AI25+NDMC_EOD!AJ25</f>
        <v>0</v>
      </c>
      <c r="M25">
        <f>TPDDL_EOD!AI25+TPDDL_EOD!AJ25</f>
        <v>3.14</v>
      </c>
      <c r="N25">
        <f t="shared" si="0"/>
        <v>27</v>
      </c>
      <c r="O25" s="154">
        <f t="shared" si="1"/>
        <v>0</v>
      </c>
      <c r="P25">
        <v>7.53</v>
      </c>
      <c r="Q25">
        <v>12.56</v>
      </c>
      <c r="R25">
        <v>3.77</v>
      </c>
      <c r="S25">
        <v>0</v>
      </c>
      <c r="T25">
        <v>3.14</v>
      </c>
      <c r="U25" s="156">
        <f t="shared" si="2"/>
        <v>27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27</v>
      </c>
      <c r="E26">
        <f>PPCL!P26</f>
        <v>0</v>
      </c>
      <c r="F26">
        <f t="shared" si="4"/>
        <v>185</v>
      </c>
      <c r="G26">
        <f t="shared" si="5"/>
        <v>27</v>
      </c>
      <c r="H26" s="154"/>
      <c r="I26">
        <f>BRPL_EOD!AI26+BRPL_EOD!AJ26</f>
        <v>8.76</v>
      </c>
      <c r="J26">
        <f>BYPL_EOD!AI26+BYPL_EOD!AJ26</f>
        <v>14.59</v>
      </c>
      <c r="K26">
        <f>MES_EOD!AI26+MES_EOD!AJ26</f>
        <v>0</v>
      </c>
      <c r="L26">
        <f>NDMC_EOD!AI26+NDMC_EOD!AJ26</f>
        <v>0</v>
      </c>
      <c r="M26">
        <f>TPDDL_EOD!AI26+TPDDL_EOD!AJ26</f>
        <v>3.65</v>
      </c>
      <c r="N26">
        <f t="shared" si="0"/>
        <v>27</v>
      </c>
      <c r="O26" s="154">
        <f t="shared" si="1"/>
        <v>0</v>
      </c>
      <c r="P26">
        <v>8.76</v>
      </c>
      <c r="Q26">
        <v>14.59</v>
      </c>
      <c r="R26">
        <v>0</v>
      </c>
      <c r="S26">
        <v>0</v>
      </c>
      <c r="T26">
        <v>3.65</v>
      </c>
      <c r="U26" s="156">
        <f t="shared" si="2"/>
        <v>27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27</v>
      </c>
      <c r="E27">
        <f>PPCL!P27</f>
        <v>0</v>
      </c>
      <c r="F27">
        <f t="shared" si="4"/>
        <v>185</v>
      </c>
      <c r="G27">
        <f t="shared" si="5"/>
        <v>27</v>
      </c>
      <c r="H27" s="154"/>
      <c r="I27">
        <f>BRPL_EOD!AI27+BRPL_EOD!AJ27</f>
        <v>8.76</v>
      </c>
      <c r="J27">
        <f>BYPL_EOD!AI27+BYPL_EOD!AJ27</f>
        <v>14.59</v>
      </c>
      <c r="K27">
        <f>MES_EOD!AI27+MES_EOD!AJ27</f>
        <v>0</v>
      </c>
      <c r="L27">
        <f>NDMC_EOD!AI27+NDMC_EOD!AJ27</f>
        <v>0</v>
      </c>
      <c r="M27">
        <f>TPDDL_EOD!AI27+TPDDL_EOD!AJ27</f>
        <v>3.65</v>
      </c>
      <c r="N27">
        <f t="shared" si="0"/>
        <v>27</v>
      </c>
      <c r="O27" s="154">
        <f t="shared" si="1"/>
        <v>0</v>
      </c>
      <c r="P27">
        <v>8.76</v>
      </c>
      <c r="Q27">
        <v>14.59</v>
      </c>
      <c r="R27">
        <v>0</v>
      </c>
      <c r="S27">
        <v>0</v>
      </c>
      <c r="T27">
        <v>3.65</v>
      </c>
      <c r="U27" s="156">
        <f t="shared" si="2"/>
        <v>27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27</v>
      </c>
      <c r="E28">
        <f>PPCL!P28</f>
        <v>0</v>
      </c>
      <c r="F28">
        <f t="shared" si="4"/>
        <v>185</v>
      </c>
      <c r="G28">
        <f t="shared" si="5"/>
        <v>27</v>
      </c>
      <c r="H28" s="154"/>
      <c r="I28">
        <f>BRPL_EOD!AI28+BRPL_EOD!AJ28</f>
        <v>8.76</v>
      </c>
      <c r="J28">
        <f>BYPL_EOD!AI28+BYPL_EOD!AJ28</f>
        <v>14.59</v>
      </c>
      <c r="K28">
        <f>MES_EOD!AI28+MES_EOD!AJ28</f>
        <v>0</v>
      </c>
      <c r="L28">
        <f>NDMC_EOD!AI28+NDMC_EOD!AJ28</f>
        <v>0</v>
      </c>
      <c r="M28">
        <f>TPDDL_EOD!AI28+TPDDL_EOD!AJ28</f>
        <v>3.65</v>
      </c>
      <c r="N28">
        <f t="shared" si="0"/>
        <v>27</v>
      </c>
      <c r="O28" s="154">
        <f t="shared" si="1"/>
        <v>0</v>
      </c>
      <c r="P28">
        <v>8.76</v>
      </c>
      <c r="Q28">
        <v>14.59</v>
      </c>
      <c r="R28">
        <v>0</v>
      </c>
      <c r="S28">
        <v>0</v>
      </c>
      <c r="T28">
        <v>3.65</v>
      </c>
      <c r="U28" s="156">
        <f t="shared" si="2"/>
        <v>27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27</v>
      </c>
      <c r="E29">
        <f>PPCL!P29</f>
        <v>0</v>
      </c>
      <c r="F29">
        <f t="shared" si="4"/>
        <v>185</v>
      </c>
      <c r="G29">
        <f t="shared" si="5"/>
        <v>27</v>
      </c>
      <c r="H29" s="154"/>
      <c r="I29">
        <f>BRPL_EOD!AI29+BRPL_EOD!AJ29</f>
        <v>8.76</v>
      </c>
      <c r="J29">
        <f>BYPL_EOD!AI29+BYPL_EOD!AJ29</f>
        <v>14.59</v>
      </c>
      <c r="K29">
        <f>MES_EOD!AI29+MES_EOD!AJ29</f>
        <v>0</v>
      </c>
      <c r="L29">
        <f>NDMC_EOD!AI29+NDMC_EOD!AJ29</f>
        <v>0</v>
      </c>
      <c r="M29">
        <f>TPDDL_EOD!AI29+TPDDL_EOD!AJ29</f>
        <v>3.65</v>
      </c>
      <c r="N29">
        <f t="shared" si="0"/>
        <v>27</v>
      </c>
      <c r="O29" s="154">
        <f t="shared" si="1"/>
        <v>0</v>
      </c>
      <c r="P29">
        <v>8.76</v>
      </c>
      <c r="Q29">
        <v>14.59</v>
      </c>
      <c r="R29">
        <v>0</v>
      </c>
      <c r="S29">
        <v>0</v>
      </c>
      <c r="T29">
        <v>3.65</v>
      </c>
      <c r="U29" s="156">
        <f t="shared" si="2"/>
        <v>27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27</v>
      </c>
      <c r="E30">
        <f>PPCL!P30</f>
        <v>0</v>
      </c>
      <c r="F30">
        <f t="shared" si="4"/>
        <v>185</v>
      </c>
      <c r="G30">
        <f t="shared" si="5"/>
        <v>27</v>
      </c>
      <c r="H30" s="154"/>
      <c r="I30">
        <f>BRPL_EOD!AI30+BRPL_EOD!AJ30</f>
        <v>8.76</v>
      </c>
      <c r="J30">
        <f>BYPL_EOD!AI30+BYPL_EOD!AJ30</f>
        <v>14.59</v>
      </c>
      <c r="K30">
        <f>MES_EOD!AI30+MES_EOD!AJ30</f>
        <v>0</v>
      </c>
      <c r="L30">
        <f>NDMC_EOD!AI30+NDMC_EOD!AJ30</f>
        <v>0</v>
      </c>
      <c r="M30">
        <f>TPDDL_EOD!AI30+TPDDL_EOD!AJ30</f>
        <v>3.65</v>
      </c>
      <c r="N30">
        <f t="shared" si="0"/>
        <v>27</v>
      </c>
      <c r="O30" s="154">
        <f t="shared" si="1"/>
        <v>0</v>
      </c>
      <c r="P30">
        <v>8.76</v>
      </c>
      <c r="Q30">
        <v>14.59</v>
      </c>
      <c r="R30">
        <v>0</v>
      </c>
      <c r="S30">
        <v>0</v>
      </c>
      <c r="T30">
        <v>3.65</v>
      </c>
      <c r="U30" s="156">
        <f t="shared" si="2"/>
        <v>27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27</v>
      </c>
      <c r="E31">
        <f>PPCL!P31</f>
        <v>0</v>
      </c>
      <c r="F31">
        <f t="shared" si="4"/>
        <v>185</v>
      </c>
      <c r="G31">
        <f t="shared" si="5"/>
        <v>27</v>
      </c>
      <c r="H31" s="154"/>
      <c r="I31">
        <f>BRPL_EOD!AI31+BRPL_EOD!AJ31</f>
        <v>7.36</v>
      </c>
      <c r="J31">
        <f>BYPL_EOD!AI31+BYPL_EOD!AJ31</f>
        <v>12.27</v>
      </c>
      <c r="K31">
        <f>MES_EOD!AI31+MES_EOD!AJ31</f>
        <v>4.3</v>
      </c>
      <c r="L31">
        <f>NDMC_EOD!AI31+NDMC_EOD!AJ31</f>
        <v>0</v>
      </c>
      <c r="M31">
        <f>TPDDL_EOD!AI31+TPDDL_EOD!AJ31</f>
        <v>3.07</v>
      </c>
      <c r="N31">
        <f t="shared" si="0"/>
        <v>27</v>
      </c>
      <c r="O31" s="154">
        <f t="shared" si="1"/>
        <v>0</v>
      </c>
      <c r="P31">
        <v>7.36</v>
      </c>
      <c r="Q31">
        <v>12.27</v>
      </c>
      <c r="R31">
        <v>4.3</v>
      </c>
      <c r="S31">
        <v>0</v>
      </c>
      <c r="T31">
        <v>3.07</v>
      </c>
      <c r="U31" s="156">
        <f t="shared" si="2"/>
        <v>27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27</v>
      </c>
      <c r="E32">
        <f>PPCL!P32</f>
        <v>0</v>
      </c>
      <c r="F32">
        <f t="shared" si="4"/>
        <v>185</v>
      </c>
      <c r="G32">
        <f t="shared" si="5"/>
        <v>27</v>
      </c>
      <c r="H32" s="154"/>
      <c r="I32">
        <f>BRPL_EOD!AI32+BRPL_EOD!AJ32</f>
        <v>8.76</v>
      </c>
      <c r="J32">
        <f>BYPL_EOD!AI32+BYPL_EOD!AJ32</f>
        <v>14.59</v>
      </c>
      <c r="K32">
        <f>MES_EOD!AI32+MES_EOD!AJ32</f>
        <v>0</v>
      </c>
      <c r="L32">
        <f>NDMC_EOD!AI32+NDMC_EOD!AJ32</f>
        <v>0</v>
      </c>
      <c r="M32">
        <f>TPDDL_EOD!AI32+TPDDL_EOD!AJ32</f>
        <v>3.65</v>
      </c>
      <c r="N32">
        <f t="shared" si="0"/>
        <v>27</v>
      </c>
      <c r="O32" s="154">
        <f t="shared" si="1"/>
        <v>0</v>
      </c>
      <c r="P32">
        <v>8.76</v>
      </c>
      <c r="Q32">
        <v>14.59</v>
      </c>
      <c r="R32">
        <v>0</v>
      </c>
      <c r="S32">
        <v>0</v>
      </c>
      <c r="T32">
        <v>3.65</v>
      </c>
      <c r="U32" s="156">
        <f t="shared" si="2"/>
        <v>27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27</v>
      </c>
      <c r="E33">
        <f>PPCL!P33</f>
        <v>0</v>
      </c>
      <c r="F33">
        <f t="shared" si="4"/>
        <v>185</v>
      </c>
      <c r="G33">
        <f t="shared" si="5"/>
        <v>27</v>
      </c>
      <c r="H33" s="154"/>
      <c r="I33">
        <f>BRPL_EOD!AI33+BRPL_EOD!AJ33</f>
        <v>8.76</v>
      </c>
      <c r="J33">
        <f>BYPL_EOD!AI33+BYPL_EOD!AJ33</f>
        <v>14.59</v>
      </c>
      <c r="K33">
        <f>MES_EOD!AI33+MES_EOD!AJ33</f>
        <v>0</v>
      </c>
      <c r="L33">
        <f>NDMC_EOD!AI33+NDMC_EOD!AJ33</f>
        <v>0</v>
      </c>
      <c r="M33">
        <f>TPDDL_EOD!AI33+TPDDL_EOD!AJ33</f>
        <v>3.65</v>
      </c>
      <c r="N33">
        <f t="shared" si="0"/>
        <v>27</v>
      </c>
      <c r="O33" s="154">
        <f t="shared" si="1"/>
        <v>0</v>
      </c>
      <c r="P33">
        <v>8.76</v>
      </c>
      <c r="Q33">
        <v>14.59</v>
      </c>
      <c r="R33">
        <v>0</v>
      </c>
      <c r="S33">
        <v>0</v>
      </c>
      <c r="T33">
        <v>3.65</v>
      </c>
      <c r="U33" s="156">
        <f t="shared" si="2"/>
        <v>27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27</v>
      </c>
      <c r="E34">
        <f>PPCL!P34</f>
        <v>0</v>
      </c>
      <c r="F34">
        <f t="shared" si="4"/>
        <v>185</v>
      </c>
      <c r="G34">
        <f t="shared" si="5"/>
        <v>27</v>
      </c>
      <c r="H34" s="154"/>
      <c r="I34">
        <f>BRPL_EOD!AI34+BRPL_EOD!AJ34</f>
        <v>8.76</v>
      </c>
      <c r="J34">
        <f>BYPL_EOD!AI34+BYPL_EOD!AJ34</f>
        <v>14.59</v>
      </c>
      <c r="K34">
        <f>MES_EOD!AI34+MES_EOD!AJ34</f>
        <v>0</v>
      </c>
      <c r="L34">
        <f>NDMC_EOD!AI34+NDMC_EOD!AJ34</f>
        <v>0</v>
      </c>
      <c r="M34">
        <f>TPDDL_EOD!AI34+TPDDL_EOD!AJ34</f>
        <v>3.65</v>
      </c>
      <c r="N34">
        <f t="shared" si="0"/>
        <v>27</v>
      </c>
      <c r="O34" s="154">
        <f t="shared" si="1"/>
        <v>0</v>
      </c>
      <c r="P34">
        <v>8.76</v>
      </c>
      <c r="Q34">
        <v>14.59</v>
      </c>
      <c r="R34">
        <v>0</v>
      </c>
      <c r="S34">
        <v>0</v>
      </c>
      <c r="T34">
        <v>3.65</v>
      </c>
      <c r="U34" s="156">
        <f t="shared" si="2"/>
        <v>27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27</v>
      </c>
      <c r="E35">
        <f>PPCL!P35</f>
        <v>0</v>
      </c>
      <c r="F35">
        <f t="shared" si="4"/>
        <v>185</v>
      </c>
      <c r="G35">
        <f t="shared" si="5"/>
        <v>27</v>
      </c>
      <c r="H35" s="154"/>
      <c r="I35">
        <f>BRPL_EOD!AI35+BRPL_EOD!AJ35</f>
        <v>8.76</v>
      </c>
      <c r="J35">
        <f>BYPL_EOD!AI35+BYPL_EOD!AJ35</f>
        <v>14.59</v>
      </c>
      <c r="K35">
        <f>MES_EOD!AI35+MES_EOD!AJ35</f>
        <v>0</v>
      </c>
      <c r="L35">
        <f>NDMC_EOD!AI35+NDMC_EOD!AJ35</f>
        <v>0</v>
      </c>
      <c r="M35">
        <f>TPDDL_EOD!AI35+TPDDL_EOD!AJ35</f>
        <v>3.65</v>
      </c>
      <c r="N35">
        <f t="shared" si="0"/>
        <v>27</v>
      </c>
      <c r="O35" s="154">
        <f t="shared" si="1"/>
        <v>0</v>
      </c>
      <c r="P35">
        <v>8.76</v>
      </c>
      <c r="Q35">
        <v>14.59</v>
      </c>
      <c r="R35">
        <v>0</v>
      </c>
      <c r="S35">
        <v>0</v>
      </c>
      <c r="T35">
        <v>3.65</v>
      </c>
      <c r="U35" s="156">
        <f t="shared" si="2"/>
        <v>27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27</v>
      </c>
      <c r="E36">
        <f>PPCL!P36</f>
        <v>0</v>
      </c>
      <c r="F36">
        <f t="shared" si="4"/>
        <v>185</v>
      </c>
      <c r="G36">
        <f t="shared" si="5"/>
        <v>27</v>
      </c>
      <c r="H36" s="154"/>
      <c r="I36">
        <f>BRPL_EOD!AI36+BRPL_EOD!AJ36</f>
        <v>8.76</v>
      </c>
      <c r="J36">
        <f>BYPL_EOD!AI36+BYPL_EOD!AJ36</f>
        <v>14.59</v>
      </c>
      <c r="K36">
        <f>MES_EOD!AI36+MES_EOD!AJ36</f>
        <v>0</v>
      </c>
      <c r="L36">
        <f>NDMC_EOD!AI36+NDMC_EOD!AJ36</f>
        <v>0</v>
      </c>
      <c r="M36">
        <f>TPDDL_EOD!AI36+TPDDL_EOD!AJ36</f>
        <v>3.65</v>
      </c>
      <c r="N36">
        <f t="shared" si="0"/>
        <v>27</v>
      </c>
      <c r="O36" s="154">
        <f t="shared" si="1"/>
        <v>0</v>
      </c>
      <c r="P36">
        <v>8.76</v>
      </c>
      <c r="Q36">
        <v>14.59</v>
      </c>
      <c r="R36">
        <v>0</v>
      </c>
      <c r="S36">
        <v>0</v>
      </c>
      <c r="T36">
        <v>3.65</v>
      </c>
      <c r="U36" s="156">
        <f t="shared" si="2"/>
        <v>27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27</v>
      </c>
      <c r="E37">
        <f>PPCL!P37</f>
        <v>0</v>
      </c>
      <c r="F37">
        <f t="shared" si="4"/>
        <v>185</v>
      </c>
      <c r="G37">
        <f t="shared" si="5"/>
        <v>27</v>
      </c>
      <c r="H37" s="154"/>
      <c r="I37">
        <f>BRPL_EOD!AI37+BRPL_EOD!AJ37</f>
        <v>6.89</v>
      </c>
      <c r="J37">
        <f>BYPL_EOD!AI37+BYPL_EOD!AJ37</f>
        <v>11.49</v>
      </c>
      <c r="K37">
        <f>MES_EOD!AI37+MES_EOD!AJ37</f>
        <v>5.74</v>
      </c>
      <c r="L37">
        <f>NDMC_EOD!AI37+NDMC_EOD!AJ37</f>
        <v>0</v>
      </c>
      <c r="M37">
        <f>TPDDL_EOD!AI37+TPDDL_EOD!AJ37</f>
        <v>2.87</v>
      </c>
      <c r="N37">
        <f t="shared" si="0"/>
        <v>26.99</v>
      </c>
      <c r="O37" s="154">
        <f t="shared" si="1"/>
        <v>1.0000000000001563E-2</v>
      </c>
      <c r="P37">
        <v>6.8925527973323453</v>
      </c>
      <c r="Q37">
        <v>11.494257132271212</v>
      </c>
      <c r="R37">
        <v>5.7421267135976297</v>
      </c>
      <c r="S37">
        <v>0</v>
      </c>
      <c r="T37">
        <v>2.8710633567988149</v>
      </c>
      <c r="U37" s="156">
        <f t="shared" si="2"/>
        <v>27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27</v>
      </c>
      <c r="E38">
        <f>PPCL!P38</f>
        <v>0</v>
      </c>
      <c r="F38">
        <f t="shared" si="4"/>
        <v>185</v>
      </c>
      <c r="G38">
        <f t="shared" si="5"/>
        <v>27</v>
      </c>
      <c r="H38" s="154"/>
      <c r="I38">
        <f>BRPL_EOD!AI38+BRPL_EOD!AJ38</f>
        <v>8.76</v>
      </c>
      <c r="J38">
        <f>BYPL_EOD!AI38+BYPL_EOD!AJ38</f>
        <v>14.59</v>
      </c>
      <c r="K38">
        <f>MES_EOD!AI38+MES_EOD!AJ38</f>
        <v>0</v>
      </c>
      <c r="L38">
        <f>NDMC_EOD!AI38+NDMC_EOD!AJ38</f>
        <v>0</v>
      </c>
      <c r="M38">
        <f>TPDDL_EOD!AI38+TPDDL_EOD!AJ38</f>
        <v>3.65</v>
      </c>
      <c r="N38">
        <f t="shared" si="0"/>
        <v>27</v>
      </c>
      <c r="O38" s="154">
        <f t="shared" si="1"/>
        <v>0</v>
      </c>
      <c r="P38">
        <v>8.76</v>
      </c>
      <c r="Q38">
        <v>14.59</v>
      </c>
      <c r="R38">
        <v>0</v>
      </c>
      <c r="S38">
        <v>0</v>
      </c>
      <c r="T38">
        <v>3.65</v>
      </c>
      <c r="U38" s="156">
        <f t="shared" si="2"/>
        <v>27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27</v>
      </c>
      <c r="E39">
        <f>PPCL!P39</f>
        <v>0</v>
      </c>
      <c r="F39">
        <f t="shared" si="4"/>
        <v>185</v>
      </c>
      <c r="G39">
        <f t="shared" si="5"/>
        <v>27</v>
      </c>
      <c r="H39" s="154"/>
      <c r="I39">
        <f>BRPL_EOD!AI39+BRPL_EOD!AJ39</f>
        <v>8.76</v>
      </c>
      <c r="J39">
        <f>BYPL_EOD!AI39+BYPL_EOD!AJ39</f>
        <v>14.59</v>
      </c>
      <c r="K39">
        <f>MES_EOD!AI39+MES_EOD!AJ39</f>
        <v>0</v>
      </c>
      <c r="L39">
        <f>NDMC_EOD!AI39+NDMC_EOD!AJ39</f>
        <v>0</v>
      </c>
      <c r="M39">
        <f>TPDDL_EOD!AI39+TPDDL_EOD!AJ39</f>
        <v>3.65</v>
      </c>
      <c r="N39">
        <f t="shared" si="0"/>
        <v>27</v>
      </c>
      <c r="O39" s="154">
        <f t="shared" si="1"/>
        <v>0</v>
      </c>
      <c r="P39">
        <v>8.76</v>
      </c>
      <c r="Q39">
        <v>14.59</v>
      </c>
      <c r="R39">
        <v>0</v>
      </c>
      <c r="S39">
        <v>0</v>
      </c>
      <c r="T39">
        <v>3.65</v>
      </c>
      <c r="U39" s="156">
        <f t="shared" si="2"/>
        <v>27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27</v>
      </c>
      <c r="E40">
        <f>PPCL!P40</f>
        <v>0</v>
      </c>
      <c r="F40">
        <f t="shared" si="4"/>
        <v>185</v>
      </c>
      <c r="G40">
        <f t="shared" si="5"/>
        <v>27</v>
      </c>
      <c r="H40" s="154"/>
      <c r="I40">
        <f>BRPL_EOD!AI40+BRPL_EOD!AJ40</f>
        <v>8.76</v>
      </c>
      <c r="J40">
        <f>BYPL_EOD!AI40+BYPL_EOD!AJ40</f>
        <v>14.59</v>
      </c>
      <c r="K40">
        <f>MES_EOD!AI40+MES_EOD!AJ40</f>
        <v>0</v>
      </c>
      <c r="L40">
        <f>NDMC_EOD!AI40+NDMC_EOD!AJ40</f>
        <v>0</v>
      </c>
      <c r="M40">
        <f>TPDDL_EOD!AI40+TPDDL_EOD!AJ40</f>
        <v>3.65</v>
      </c>
      <c r="N40">
        <f t="shared" si="0"/>
        <v>27</v>
      </c>
      <c r="O40" s="154">
        <f t="shared" si="1"/>
        <v>0</v>
      </c>
      <c r="P40">
        <v>8.76</v>
      </c>
      <c r="Q40">
        <v>14.59</v>
      </c>
      <c r="R40">
        <v>0</v>
      </c>
      <c r="S40">
        <v>0</v>
      </c>
      <c r="T40">
        <v>3.65</v>
      </c>
      <c r="U40" s="156">
        <f t="shared" si="2"/>
        <v>27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25</v>
      </c>
      <c r="E41">
        <f>PPCL!P41</f>
        <v>0</v>
      </c>
      <c r="F41">
        <f t="shared" si="4"/>
        <v>185</v>
      </c>
      <c r="G41">
        <f t="shared" si="5"/>
        <v>25</v>
      </c>
      <c r="H41" s="154"/>
      <c r="I41">
        <f>BRPL_EOD!AI41+BRPL_EOD!AJ41</f>
        <v>8.11</v>
      </c>
      <c r="J41">
        <f>BYPL_EOD!AI41+BYPL_EOD!AJ41</f>
        <v>13.51</v>
      </c>
      <c r="K41">
        <f>MES_EOD!AI41+MES_EOD!AJ41</f>
        <v>0</v>
      </c>
      <c r="L41">
        <f>NDMC_EOD!AI41+NDMC_EOD!AJ41</f>
        <v>0</v>
      </c>
      <c r="M41">
        <f>TPDDL_EOD!AI41+TPDDL_EOD!AJ41</f>
        <v>3.38</v>
      </c>
      <c r="N41">
        <f t="shared" si="0"/>
        <v>24.999999999999996</v>
      </c>
      <c r="O41" s="154">
        <f t="shared" si="1"/>
        <v>0</v>
      </c>
      <c r="P41">
        <v>8.1100000000000012</v>
      </c>
      <c r="Q41">
        <v>13.510000000000002</v>
      </c>
      <c r="R41">
        <v>0</v>
      </c>
      <c r="S41">
        <v>0</v>
      </c>
      <c r="T41">
        <v>3.3800000000000003</v>
      </c>
      <c r="U41" s="156">
        <f t="shared" si="2"/>
        <v>25.000000000000004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25</v>
      </c>
      <c r="E42">
        <f>PPCL!P42</f>
        <v>0</v>
      </c>
      <c r="F42">
        <f t="shared" si="4"/>
        <v>185</v>
      </c>
      <c r="G42">
        <f t="shared" si="5"/>
        <v>25</v>
      </c>
      <c r="H42" s="154"/>
      <c r="I42">
        <f>BRPL_EOD!AI42+BRPL_EOD!AJ42</f>
        <v>8.11</v>
      </c>
      <c r="J42">
        <f>BYPL_EOD!AI42+BYPL_EOD!AJ42</f>
        <v>13.51</v>
      </c>
      <c r="K42">
        <f>MES_EOD!AI42+MES_EOD!AJ42</f>
        <v>0</v>
      </c>
      <c r="L42">
        <f>NDMC_EOD!AI42+NDMC_EOD!AJ42</f>
        <v>0</v>
      </c>
      <c r="M42">
        <f>TPDDL_EOD!AI42+TPDDL_EOD!AJ42</f>
        <v>3.38</v>
      </c>
      <c r="N42">
        <f t="shared" si="0"/>
        <v>24.999999999999996</v>
      </c>
      <c r="O42" s="154">
        <f t="shared" si="1"/>
        <v>0</v>
      </c>
      <c r="P42">
        <v>8.1100000000000012</v>
      </c>
      <c r="Q42">
        <v>13.510000000000002</v>
      </c>
      <c r="R42">
        <v>0</v>
      </c>
      <c r="S42">
        <v>0</v>
      </c>
      <c r="T42">
        <v>3.3800000000000003</v>
      </c>
      <c r="U42" s="156">
        <f t="shared" si="2"/>
        <v>25.000000000000004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22</v>
      </c>
      <c r="E43">
        <f>PPCL!P43</f>
        <v>0</v>
      </c>
      <c r="F43">
        <f t="shared" si="4"/>
        <v>185</v>
      </c>
      <c r="G43">
        <f t="shared" si="5"/>
        <v>22</v>
      </c>
      <c r="H43" s="154"/>
      <c r="I43">
        <f>BRPL_EOD!AI43+BRPL_EOD!AJ43</f>
        <v>5.48</v>
      </c>
      <c r="J43">
        <f>BYPL_EOD!AI43+BYPL_EOD!AJ43</f>
        <v>9.1300000000000008</v>
      </c>
      <c r="K43">
        <f>MES_EOD!AI43+MES_EOD!AJ43</f>
        <v>5.12</v>
      </c>
      <c r="L43">
        <f>NDMC_EOD!AI43+NDMC_EOD!AJ43</f>
        <v>0</v>
      </c>
      <c r="M43">
        <f>TPDDL_EOD!AI43+TPDDL_EOD!AJ43</f>
        <v>2.2799999999999998</v>
      </c>
      <c r="N43">
        <f t="shared" si="0"/>
        <v>22.01</v>
      </c>
      <c r="O43" s="154">
        <f t="shared" si="1"/>
        <v>-1.0000000000001563E-2</v>
      </c>
      <c r="P43">
        <v>5.477510222626079</v>
      </c>
      <c r="Q43">
        <v>9.125851885506588</v>
      </c>
      <c r="R43">
        <v>5.117673784643344</v>
      </c>
      <c r="S43">
        <v>0</v>
      </c>
      <c r="T43">
        <v>2.2789641072239886</v>
      </c>
      <c r="U43" s="156">
        <f t="shared" si="2"/>
        <v>22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22</v>
      </c>
      <c r="E44">
        <f>PPCL!P44</f>
        <v>0</v>
      </c>
      <c r="F44">
        <f t="shared" si="4"/>
        <v>185</v>
      </c>
      <c r="G44">
        <f t="shared" si="5"/>
        <v>22</v>
      </c>
      <c r="H44" s="154"/>
      <c r="I44">
        <f>BRPL_EOD!AI44+BRPL_EOD!AJ44</f>
        <v>7.14</v>
      </c>
      <c r="J44">
        <f>BYPL_EOD!AI44+BYPL_EOD!AJ44</f>
        <v>11.89</v>
      </c>
      <c r="K44">
        <f>MES_EOD!AI44+MES_EOD!AJ44</f>
        <v>0</v>
      </c>
      <c r="L44">
        <f>NDMC_EOD!AI44+NDMC_EOD!AJ44</f>
        <v>0</v>
      </c>
      <c r="M44">
        <f>TPDDL_EOD!AI44+TPDDL_EOD!AJ44</f>
        <v>2.97</v>
      </c>
      <c r="N44">
        <f t="shared" si="0"/>
        <v>22</v>
      </c>
      <c r="O44" s="154">
        <f t="shared" si="1"/>
        <v>0</v>
      </c>
      <c r="P44">
        <v>7.14</v>
      </c>
      <c r="Q44">
        <v>11.89</v>
      </c>
      <c r="R44">
        <v>0</v>
      </c>
      <c r="S44">
        <v>0</v>
      </c>
      <c r="T44">
        <v>2.97</v>
      </c>
      <c r="U44" s="156">
        <f t="shared" si="2"/>
        <v>22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22</v>
      </c>
      <c r="E45">
        <f>PPCL!P45</f>
        <v>0</v>
      </c>
      <c r="F45">
        <f t="shared" si="4"/>
        <v>185</v>
      </c>
      <c r="G45">
        <f t="shared" si="5"/>
        <v>22</v>
      </c>
      <c r="H45" s="154"/>
      <c r="I45">
        <f>BRPL_EOD!AI45+BRPL_EOD!AJ45</f>
        <v>7.14</v>
      </c>
      <c r="J45">
        <f>BYPL_EOD!AI45+BYPL_EOD!AJ45</f>
        <v>11.89</v>
      </c>
      <c r="K45">
        <f>MES_EOD!AI45+MES_EOD!AJ45</f>
        <v>0</v>
      </c>
      <c r="L45">
        <f>NDMC_EOD!AI45+NDMC_EOD!AJ45</f>
        <v>0</v>
      </c>
      <c r="M45">
        <f>TPDDL_EOD!AI45+TPDDL_EOD!AJ45</f>
        <v>2.97</v>
      </c>
      <c r="N45">
        <f t="shared" si="0"/>
        <v>22</v>
      </c>
      <c r="O45" s="154">
        <f t="shared" si="1"/>
        <v>0</v>
      </c>
      <c r="P45">
        <v>7.14</v>
      </c>
      <c r="Q45">
        <v>11.89</v>
      </c>
      <c r="R45">
        <v>0</v>
      </c>
      <c r="S45">
        <v>0</v>
      </c>
      <c r="T45">
        <v>2.97</v>
      </c>
      <c r="U45" s="156">
        <f t="shared" si="2"/>
        <v>22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22</v>
      </c>
      <c r="E46">
        <f>PPCL!P46</f>
        <v>0</v>
      </c>
      <c r="F46">
        <f t="shared" si="4"/>
        <v>185</v>
      </c>
      <c r="G46">
        <f t="shared" si="5"/>
        <v>22</v>
      </c>
      <c r="H46" s="154"/>
      <c r="I46">
        <f>BRPL_EOD!AI46+BRPL_EOD!AJ46</f>
        <v>7.14</v>
      </c>
      <c r="J46">
        <f>BYPL_EOD!AI46+BYPL_EOD!AJ46</f>
        <v>11.89</v>
      </c>
      <c r="K46">
        <f>MES_EOD!AI46+MES_EOD!AJ46</f>
        <v>0</v>
      </c>
      <c r="L46">
        <f>NDMC_EOD!AI46+NDMC_EOD!AJ46</f>
        <v>0</v>
      </c>
      <c r="M46">
        <f>TPDDL_EOD!AI46+TPDDL_EOD!AJ46</f>
        <v>2.97</v>
      </c>
      <c r="N46">
        <f t="shared" si="0"/>
        <v>22</v>
      </c>
      <c r="O46" s="154">
        <f t="shared" si="1"/>
        <v>0</v>
      </c>
      <c r="P46">
        <v>7.14</v>
      </c>
      <c r="Q46">
        <v>11.89</v>
      </c>
      <c r="R46">
        <v>0</v>
      </c>
      <c r="S46">
        <v>0</v>
      </c>
      <c r="T46">
        <v>2.97</v>
      </c>
      <c r="U46" s="156">
        <f t="shared" si="2"/>
        <v>22</v>
      </c>
      <c r="V46" s="154">
        <f t="shared" si="3"/>
        <v>0</v>
      </c>
    </row>
    <row r="47" spans="1:22">
      <c r="A47" t="s">
        <v>89</v>
      </c>
      <c r="B47">
        <f>PPCL!D47</f>
        <v>185</v>
      </c>
      <c r="C47">
        <f>PPCL!E47</f>
        <v>0</v>
      </c>
      <c r="D47">
        <f>PPCL!O47</f>
        <v>22</v>
      </c>
      <c r="E47">
        <f>PPCL!P47</f>
        <v>0</v>
      </c>
      <c r="F47">
        <f t="shared" si="4"/>
        <v>185</v>
      </c>
      <c r="G47">
        <f t="shared" si="5"/>
        <v>22</v>
      </c>
      <c r="H47" s="154"/>
      <c r="I47">
        <f>BRPL_EOD!AI47+BRPL_EOD!AJ47</f>
        <v>7.14</v>
      </c>
      <c r="J47">
        <f>BYPL_EOD!AI47+BYPL_EOD!AJ47</f>
        <v>11.89</v>
      </c>
      <c r="K47">
        <f>MES_EOD!AI47+MES_EOD!AJ47</f>
        <v>0</v>
      </c>
      <c r="L47">
        <f>NDMC_EOD!AI47+NDMC_EOD!AJ47</f>
        <v>0</v>
      </c>
      <c r="M47">
        <f>TPDDL_EOD!AI47+TPDDL_EOD!AJ47</f>
        <v>2.97</v>
      </c>
      <c r="N47">
        <f t="shared" si="0"/>
        <v>22</v>
      </c>
      <c r="O47" s="154">
        <f t="shared" si="1"/>
        <v>0</v>
      </c>
      <c r="P47">
        <v>7.14</v>
      </c>
      <c r="Q47">
        <v>11.89</v>
      </c>
      <c r="R47">
        <v>0</v>
      </c>
      <c r="S47">
        <v>0</v>
      </c>
      <c r="T47">
        <v>2.97</v>
      </c>
      <c r="U47" s="156">
        <f t="shared" si="2"/>
        <v>22</v>
      </c>
      <c r="V47" s="154">
        <f t="shared" si="3"/>
        <v>0</v>
      </c>
    </row>
    <row r="48" spans="1:22">
      <c r="A48" t="s">
        <v>90</v>
      </c>
      <c r="B48">
        <f>PPCL!D48</f>
        <v>185</v>
      </c>
      <c r="C48">
        <f>PPCL!E48</f>
        <v>0</v>
      </c>
      <c r="D48">
        <f>PPCL!O48</f>
        <v>18</v>
      </c>
      <c r="E48">
        <f>PPCL!P48</f>
        <v>0</v>
      </c>
      <c r="F48">
        <f t="shared" si="4"/>
        <v>185</v>
      </c>
      <c r="G48">
        <f t="shared" si="5"/>
        <v>18</v>
      </c>
      <c r="H48" s="154"/>
      <c r="I48">
        <f>BRPL_EOD!AI48+BRPL_EOD!AJ48</f>
        <v>5.84</v>
      </c>
      <c r="J48">
        <f>BYPL_EOD!AI48+BYPL_EOD!AJ48</f>
        <v>9.73</v>
      </c>
      <c r="K48">
        <f>MES_EOD!AI48+MES_EOD!AJ48</f>
        <v>0</v>
      </c>
      <c r="L48">
        <f>NDMC_EOD!AI48+NDMC_EOD!AJ48</f>
        <v>0</v>
      </c>
      <c r="M48">
        <f>TPDDL_EOD!AI48+TPDDL_EOD!AJ48</f>
        <v>2.4300000000000002</v>
      </c>
      <c r="N48">
        <f t="shared" si="0"/>
        <v>18</v>
      </c>
      <c r="O48" s="154">
        <f t="shared" si="1"/>
        <v>0</v>
      </c>
      <c r="P48">
        <v>5.84</v>
      </c>
      <c r="Q48">
        <v>9.73</v>
      </c>
      <c r="R48">
        <v>0</v>
      </c>
      <c r="S48">
        <v>0</v>
      </c>
      <c r="T48">
        <v>2.4300000000000002</v>
      </c>
      <c r="U48" s="156">
        <f t="shared" si="2"/>
        <v>18</v>
      </c>
      <c r="V48" s="154">
        <f t="shared" si="3"/>
        <v>0</v>
      </c>
    </row>
    <row r="49" spans="1:22">
      <c r="A49" t="s">
        <v>91</v>
      </c>
      <c r="B49">
        <f>PPCL!D49</f>
        <v>185</v>
      </c>
      <c r="C49">
        <f>PPCL!E49</f>
        <v>0</v>
      </c>
      <c r="D49">
        <f>PPCL!O49</f>
        <v>18</v>
      </c>
      <c r="E49">
        <f>PPCL!P49</f>
        <v>0</v>
      </c>
      <c r="F49">
        <f t="shared" si="4"/>
        <v>185</v>
      </c>
      <c r="G49">
        <f t="shared" si="5"/>
        <v>18</v>
      </c>
      <c r="H49" s="154"/>
      <c r="I49">
        <f>BRPL_EOD!AI49+BRPL_EOD!AJ49</f>
        <v>5.84</v>
      </c>
      <c r="J49">
        <f>BYPL_EOD!AI49+BYPL_EOD!AJ49</f>
        <v>9.73</v>
      </c>
      <c r="K49">
        <f>MES_EOD!AI49+MES_EOD!AJ49</f>
        <v>0</v>
      </c>
      <c r="L49">
        <f>NDMC_EOD!AI49+NDMC_EOD!AJ49</f>
        <v>0</v>
      </c>
      <c r="M49">
        <f>TPDDL_EOD!AI49+TPDDL_EOD!AJ49</f>
        <v>2.4300000000000002</v>
      </c>
      <c r="N49">
        <f t="shared" si="0"/>
        <v>18</v>
      </c>
      <c r="O49" s="154">
        <f t="shared" si="1"/>
        <v>0</v>
      </c>
      <c r="P49">
        <v>5.84</v>
      </c>
      <c r="Q49">
        <v>9.73</v>
      </c>
      <c r="R49">
        <v>0</v>
      </c>
      <c r="S49">
        <v>0</v>
      </c>
      <c r="T49">
        <v>2.4300000000000002</v>
      </c>
      <c r="U49" s="156">
        <f t="shared" si="2"/>
        <v>18</v>
      </c>
      <c r="V49" s="154">
        <f t="shared" si="3"/>
        <v>0</v>
      </c>
    </row>
    <row r="50" spans="1:22">
      <c r="A50" t="s">
        <v>92</v>
      </c>
      <c r="B50">
        <f>PPCL!D50</f>
        <v>185</v>
      </c>
      <c r="C50">
        <f>PPCL!E50</f>
        <v>0</v>
      </c>
      <c r="D50">
        <f>PPCL!O50</f>
        <v>18</v>
      </c>
      <c r="E50">
        <f>PPCL!P50</f>
        <v>0</v>
      </c>
      <c r="F50">
        <f t="shared" si="4"/>
        <v>185</v>
      </c>
      <c r="G50">
        <f t="shared" si="5"/>
        <v>18</v>
      </c>
      <c r="H50" s="154"/>
      <c r="I50">
        <f>BRPL_EOD!AI50+BRPL_EOD!AJ50</f>
        <v>5.84</v>
      </c>
      <c r="J50">
        <f>BYPL_EOD!AI50+BYPL_EOD!AJ50</f>
        <v>9.73</v>
      </c>
      <c r="K50">
        <f>MES_EOD!AI50+MES_EOD!AJ50</f>
        <v>0</v>
      </c>
      <c r="L50">
        <f>NDMC_EOD!AI50+NDMC_EOD!AJ50</f>
        <v>0</v>
      </c>
      <c r="M50">
        <f>TPDDL_EOD!AI50+TPDDL_EOD!AJ50</f>
        <v>2.4300000000000002</v>
      </c>
      <c r="N50">
        <f t="shared" si="0"/>
        <v>18</v>
      </c>
      <c r="O50" s="154">
        <f t="shared" si="1"/>
        <v>0</v>
      </c>
      <c r="P50">
        <v>5.84</v>
      </c>
      <c r="Q50">
        <v>9.73</v>
      </c>
      <c r="R50">
        <v>0</v>
      </c>
      <c r="S50">
        <v>0</v>
      </c>
      <c r="T50">
        <v>2.4300000000000002</v>
      </c>
      <c r="U50" s="156">
        <f t="shared" si="2"/>
        <v>18</v>
      </c>
      <c r="V50" s="154">
        <f t="shared" si="3"/>
        <v>0</v>
      </c>
    </row>
    <row r="51" spans="1:22">
      <c r="A51" t="s">
        <v>93</v>
      </c>
      <c r="B51">
        <f>PPCL!D51</f>
        <v>185</v>
      </c>
      <c r="C51">
        <f>PPCL!E51</f>
        <v>0</v>
      </c>
      <c r="D51">
        <f>PPCL!O51</f>
        <v>16</v>
      </c>
      <c r="E51">
        <f>PPCL!P51</f>
        <v>0</v>
      </c>
      <c r="F51">
        <f t="shared" si="4"/>
        <v>185</v>
      </c>
      <c r="G51">
        <f t="shared" si="5"/>
        <v>16</v>
      </c>
      <c r="H51" s="154"/>
      <c r="I51">
        <f>BRPL_EOD!AI51+BRPL_EOD!AJ51</f>
        <v>5.19</v>
      </c>
      <c r="J51">
        <f>BYPL_EOD!AI51+BYPL_EOD!AJ51</f>
        <v>8.65</v>
      </c>
      <c r="K51">
        <f>MES_EOD!AI51+MES_EOD!AJ51</f>
        <v>0</v>
      </c>
      <c r="L51">
        <f>NDMC_EOD!AI51+NDMC_EOD!AJ51</f>
        <v>0</v>
      </c>
      <c r="M51">
        <f>TPDDL_EOD!AI51+TPDDL_EOD!AJ51</f>
        <v>2.16</v>
      </c>
      <c r="N51">
        <f t="shared" si="0"/>
        <v>16</v>
      </c>
      <c r="O51" s="154">
        <f t="shared" si="1"/>
        <v>0</v>
      </c>
      <c r="P51">
        <v>5.19</v>
      </c>
      <c r="Q51">
        <v>8.65</v>
      </c>
      <c r="R51">
        <v>0</v>
      </c>
      <c r="S51">
        <v>0</v>
      </c>
      <c r="T51">
        <v>2.16</v>
      </c>
      <c r="U51" s="156">
        <f t="shared" si="2"/>
        <v>16</v>
      </c>
      <c r="V51" s="154">
        <f t="shared" si="3"/>
        <v>0</v>
      </c>
    </row>
    <row r="52" spans="1:22">
      <c r="A52" t="s">
        <v>94</v>
      </c>
      <c r="B52">
        <f>PPCL!D52</f>
        <v>185</v>
      </c>
      <c r="C52">
        <f>PPCL!E52</f>
        <v>0</v>
      </c>
      <c r="D52">
        <f>PPCL!O52</f>
        <v>16</v>
      </c>
      <c r="E52">
        <f>PPCL!P52</f>
        <v>0</v>
      </c>
      <c r="F52">
        <f t="shared" si="4"/>
        <v>185</v>
      </c>
      <c r="G52">
        <f t="shared" si="5"/>
        <v>16</v>
      </c>
      <c r="H52" s="154"/>
      <c r="I52">
        <f>BRPL_EOD!AI52+BRPL_EOD!AJ52</f>
        <v>5.19</v>
      </c>
      <c r="J52">
        <f>BYPL_EOD!AI52+BYPL_EOD!AJ52</f>
        <v>8.65</v>
      </c>
      <c r="K52">
        <f>MES_EOD!AI52+MES_EOD!AJ52</f>
        <v>0</v>
      </c>
      <c r="L52">
        <f>NDMC_EOD!AI52+NDMC_EOD!AJ52</f>
        <v>0</v>
      </c>
      <c r="M52">
        <f>TPDDL_EOD!AI52+TPDDL_EOD!AJ52</f>
        <v>2.16</v>
      </c>
      <c r="N52">
        <f t="shared" si="0"/>
        <v>16</v>
      </c>
      <c r="O52" s="154">
        <f t="shared" si="1"/>
        <v>0</v>
      </c>
      <c r="P52">
        <v>5.19</v>
      </c>
      <c r="Q52">
        <v>8.65</v>
      </c>
      <c r="R52">
        <v>0</v>
      </c>
      <c r="S52">
        <v>0</v>
      </c>
      <c r="T52">
        <v>2.16</v>
      </c>
      <c r="U52" s="156">
        <f t="shared" si="2"/>
        <v>16</v>
      </c>
      <c r="V52" s="154">
        <f t="shared" si="3"/>
        <v>0</v>
      </c>
    </row>
    <row r="53" spans="1:22">
      <c r="A53" t="s">
        <v>95</v>
      </c>
      <c r="B53">
        <f>PPCL!D53</f>
        <v>185</v>
      </c>
      <c r="C53">
        <f>PPCL!E53</f>
        <v>0</v>
      </c>
      <c r="D53">
        <f>PPCL!O53</f>
        <v>16</v>
      </c>
      <c r="E53">
        <f>PPCL!P53</f>
        <v>0</v>
      </c>
      <c r="F53">
        <f t="shared" si="4"/>
        <v>185</v>
      </c>
      <c r="G53">
        <f t="shared" si="5"/>
        <v>16</v>
      </c>
      <c r="H53" s="154"/>
      <c r="I53">
        <f>BRPL_EOD!AI53+BRPL_EOD!AJ53</f>
        <v>5.19</v>
      </c>
      <c r="J53">
        <f>BYPL_EOD!AI53+BYPL_EOD!AJ53</f>
        <v>8.65</v>
      </c>
      <c r="K53">
        <f>MES_EOD!AI53+MES_EOD!AJ53</f>
        <v>0</v>
      </c>
      <c r="L53">
        <f>NDMC_EOD!AI53+NDMC_EOD!AJ53</f>
        <v>0</v>
      </c>
      <c r="M53">
        <f>TPDDL_EOD!AI53+TPDDL_EOD!AJ53</f>
        <v>2.16</v>
      </c>
      <c r="N53">
        <f t="shared" si="0"/>
        <v>16</v>
      </c>
      <c r="O53" s="154">
        <f t="shared" si="1"/>
        <v>0</v>
      </c>
      <c r="P53">
        <v>5.19</v>
      </c>
      <c r="Q53">
        <v>8.65</v>
      </c>
      <c r="R53">
        <v>0</v>
      </c>
      <c r="S53">
        <v>0</v>
      </c>
      <c r="T53">
        <v>2.16</v>
      </c>
      <c r="U53" s="156">
        <f t="shared" si="2"/>
        <v>16</v>
      </c>
      <c r="V53" s="154">
        <f t="shared" si="3"/>
        <v>0</v>
      </c>
    </row>
    <row r="54" spans="1:22">
      <c r="A54" t="s">
        <v>96</v>
      </c>
      <c r="B54">
        <f>PPCL!D54</f>
        <v>185</v>
      </c>
      <c r="C54">
        <f>PPCL!E54</f>
        <v>0</v>
      </c>
      <c r="D54">
        <f>PPCL!O54</f>
        <v>16</v>
      </c>
      <c r="E54">
        <f>PPCL!P54</f>
        <v>0</v>
      </c>
      <c r="F54">
        <f t="shared" si="4"/>
        <v>185</v>
      </c>
      <c r="G54">
        <f t="shared" si="5"/>
        <v>16</v>
      </c>
      <c r="H54" s="154"/>
      <c r="I54">
        <f>BRPL_EOD!AI54+BRPL_EOD!AJ54</f>
        <v>5.19</v>
      </c>
      <c r="J54">
        <f>BYPL_EOD!AI54+BYPL_EOD!AJ54</f>
        <v>8.65</v>
      </c>
      <c r="K54">
        <f>MES_EOD!AI54+MES_EOD!AJ54</f>
        <v>0</v>
      </c>
      <c r="L54">
        <f>NDMC_EOD!AI54+NDMC_EOD!AJ54</f>
        <v>0</v>
      </c>
      <c r="M54">
        <f>TPDDL_EOD!AI54+TPDDL_EOD!AJ54</f>
        <v>2.16</v>
      </c>
      <c r="N54">
        <f t="shared" si="0"/>
        <v>16</v>
      </c>
      <c r="O54" s="154">
        <f t="shared" si="1"/>
        <v>0</v>
      </c>
      <c r="P54">
        <v>5.19</v>
      </c>
      <c r="Q54">
        <v>8.65</v>
      </c>
      <c r="R54">
        <v>0</v>
      </c>
      <c r="S54">
        <v>0</v>
      </c>
      <c r="T54">
        <v>2.16</v>
      </c>
      <c r="U54" s="156">
        <f t="shared" si="2"/>
        <v>16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16</v>
      </c>
      <c r="E55">
        <f>PPCL!P55</f>
        <v>0</v>
      </c>
      <c r="F55">
        <f t="shared" si="4"/>
        <v>185</v>
      </c>
      <c r="G55">
        <f t="shared" si="5"/>
        <v>16</v>
      </c>
      <c r="H55" s="154"/>
      <c r="I55">
        <f>BRPL_EOD!AI55+BRPL_EOD!AJ55</f>
        <v>5.19</v>
      </c>
      <c r="J55">
        <f>BYPL_EOD!AI55+BYPL_EOD!AJ55</f>
        <v>8.65</v>
      </c>
      <c r="K55">
        <f>MES_EOD!AI55+MES_EOD!AJ55</f>
        <v>0</v>
      </c>
      <c r="L55">
        <f>NDMC_EOD!AI55+NDMC_EOD!AJ55</f>
        <v>0</v>
      </c>
      <c r="M55">
        <f>TPDDL_EOD!AI55+TPDDL_EOD!AJ55</f>
        <v>2.16</v>
      </c>
      <c r="N55">
        <f t="shared" si="0"/>
        <v>16</v>
      </c>
      <c r="O55" s="154">
        <f t="shared" si="1"/>
        <v>0</v>
      </c>
      <c r="P55">
        <v>5.19</v>
      </c>
      <c r="Q55">
        <v>8.65</v>
      </c>
      <c r="R55">
        <v>0</v>
      </c>
      <c r="S55">
        <v>0</v>
      </c>
      <c r="T55">
        <v>2.16</v>
      </c>
      <c r="U55" s="156">
        <f t="shared" si="2"/>
        <v>16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16</v>
      </c>
      <c r="E56">
        <f>PPCL!P56</f>
        <v>0</v>
      </c>
      <c r="F56">
        <f t="shared" si="4"/>
        <v>185</v>
      </c>
      <c r="G56">
        <f t="shared" si="5"/>
        <v>16</v>
      </c>
      <c r="H56" s="154"/>
      <c r="I56">
        <f>BRPL_EOD!AI56+BRPL_EOD!AJ56</f>
        <v>5.19</v>
      </c>
      <c r="J56">
        <f>BYPL_EOD!AI56+BYPL_EOD!AJ56</f>
        <v>8.65</v>
      </c>
      <c r="K56">
        <f>MES_EOD!AI56+MES_EOD!AJ56</f>
        <v>0</v>
      </c>
      <c r="L56">
        <f>NDMC_EOD!AI56+NDMC_EOD!AJ56</f>
        <v>0</v>
      </c>
      <c r="M56">
        <f>TPDDL_EOD!AI56+TPDDL_EOD!AJ56</f>
        <v>2.16</v>
      </c>
      <c r="N56">
        <f t="shared" si="0"/>
        <v>16</v>
      </c>
      <c r="O56" s="154">
        <f t="shared" si="1"/>
        <v>0</v>
      </c>
      <c r="P56">
        <v>5.19</v>
      </c>
      <c r="Q56">
        <v>8.65</v>
      </c>
      <c r="R56">
        <v>0</v>
      </c>
      <c r="S56">
        <v>0</v>
      </c>
      <c r="T56">
        <v>2.16</v>
      </c>
      <c r="U56" s="156">
        <f t="shared" si="2"/>
        <v>16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16</v>
      </c>
      <c r="E57">
        <f>PPCL!P57</f>
        <v>0</v>
      </c>
      <c r="F57">
        <f t="shared" si="4"/>
        <v>185</v>
      </c>
      <c r="G57">
        <f t="shared" si="5"/>
        <v>16</v>
      </c>
      <c r="H57" s="154"/>
      <c r="I57">
        <f>BRPL_EOD!AI57+BRPL_EOD!AJ57</f>
        <v>5.19</v>
      </c>
      <c r="J57">
        <f>BYPL_EOD!AI57+BYPL_EOD!AJ57</f>
        <v>8.65</v>
      </c>
      <c r="K57">
        <f>MES_EOD!AI57+MES_EOD!AJ57</f>
        <v>0</v>
      </c>
      <c r="L57">
        <f>NDMC_EOD!AI57+NDMC_EOD!AJ57</f>
        <v>0</v>
      </c>
      <c r="M57">
        <f>TPDDL_EOD!AI57+TPDDL_EOD!AJ57</f>
        <v>2.16</v>
      </c>
      <c r="N57">
        <f t="shared" si="0"/>
        <v>16</v>
      </c>
      <c r="O57" s="154">
        <f t="shared" si="1"/>
        <v>0</v>
      </c>
      <c r="P57">
        <v>5.19</v>
      </c>
      <c r="Q57">
        <v>8.65</v>
      </c>
      <c r="R57">
        <v>0</v>
      </c>
      <c r="S57">
        <v>0</v>
      </c>
      <c r="T57">
        <v>2.16</v>
      </c>
      <c r="U57" s="156">
        <f t="shared" si="2"/>
        <v>16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16</v>
      </c>
      <c r="E58">
        <f>PPCL!P58</f>
        <v>0</v>
      </c>
      <c r="F58">
        <f t="shared" si="4"/>
        <v>185</v>
      </c>
      <c r="G58">
        <f t="shared" si="5"/>
        <v>16</v>
      </c>
      <c r="H58" s="154"/>
      <c r="I58">
        <f>BRPL_EOD!AI58+BRPL_EOD!AJ58</f>
        <v>5.19</v>
      </c>
      <c r="J58">
        <f>BYPL_EOD!AI58+BYPL_EOD!AJ58</f>
        <v>8.65</v>
      </c>
      <c r="K58">
        <f>MES_EOD!AI58+MES_EOD!AJ58</f>
        <v>0</v>
      </c>
      <c r="L58">
        <f>NDMC_EOD!AI58+NDMC_EOD!AJ58</f>
        <v>0</v>
      </c>
      <c r="M58">
        <f>TPDDL_EOD!AI58+TPDDL_EOD!AJ58</f>
        <v>2.16</v>
      </c>
      <c r="N58">
        <f t="shared" si="0"/>
        <v>16</v>
      </c>
      <c r="O58" s="154">
        <f t="shared" si="1"/>
        <v>0</v>
      </c>
      <c r="P58">
        <v>5.19</v>
      </c>
      <c r="Q58">
        <v>8.65</v>
      </c>
      <c r="R58">
        <v>0</v>
      </c>
      <c r="S58">
        <v>0</v>
      </c>
      <c r="T58">
        <v>2.16</v>
      </c>
      <c r="U58" s="156">
        <f t="shared" si="2"/>
        <v>16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12</v>
      </c>
      <c r="E59">
        <f>PPCL!P59</f>
        <v>0</v>
      </c>
      <c r="F59">
        <f t="shared" si="4"/>
        <v>185</v>
      </c>
      <c r="G59">
        <f t="shared" si="5"/>
        <v>12</v>
      </c>
      <c r="H59" s="154"/>
      <c r="I59">
        <f>BRPL_EOD!AI59+BRPL_EOD!AJ59</f>
        <v>3.89</v>
      </c>
      <c r="J59">
        <f>BYPL_EOD!AI59+BYPL_EOD!AJ59</f>
        <v>6.49</v>
      </c>
      <c r="K59">
        <f>MES_EOD!AI59+MES_EOD!AJ59</f>
        <v>0</v>
      </c>
      <c r="L59">
        <f>NDMC_EOD!AI59+NDMC_EOD!AJ59</f>
        <v>0</v>
      </c>
      <c r="M59">
        <f>TPDDL_EOD!AI59+TPDDL_EOD!AJ59</f>
        <v>1.62</v>
      </c>
      <c r="N59">
        <f t="shared" si="0"/>
        <v>12</v>
      </c>
      <c r="O59" s="154">
        <f t="shared" si="1"/>
        <v>0</v>
      </c>
      <c r="P59">
        <v>3.89</v>
      </c>
      <c r="Q59">
        <v>6.49</v>
      </c>
      <c r="R59">
        <v>0</v>
      </c>
      <c r="S59">
        <v>0</v>
      </c>
      <c r="T59">
        <v>1.62</v>
      </c>
      <c r="U59" s="156">
        <f t="shared" si="2"/>
        <v>12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12</v>
      </c>
      <c r="E60">
        <f>PPCL!P60</f>
        <v>0</v>
      </c>
      <c r="F60">
        <f t="shared" si="4"/>
        <v>185</v>
      </c>
      <c r="G60">
        <f t="shared" si="5"/>
        <v>12</v>
      </c>
      <c r="H60" s="154"/>
      <c r="I60">
        <f>BRPL_EOD!AI60+BRPL_EOD!AJ60</f>
        <v>3.89</v>
      </c>
      <c r="J60">
        <f>BYPL_EOD!AI60+BYPL_EOD!AJ60</f>
        <v>6.49</v>
      </c>
      <c r="K60">
        <f>MES_EOD!AI60+MES_EOD!AJ60</f>
        <v>0</v>
      </c>
      <c r="L60">
        <f>NDMC_EOD!AI60+NDMC_EOD!AJ60</f>
        <v>0</v>
      </c>
      <c r="M60">
        <f>TPDDL_EOD!AI60+TPDDL_EOD!AJ60</f>
        <v>1.62</v>
      </c>
      <c r="N60">
        <f t="shared" si="0"/>
        <v>12</v>
      </c>
      <c r="O60" s="154">
        <f t="shared" si="1"/>
        <v>0</v>
      </c>
      <c r="P60">
        <v>3.89</v>
      </c>
      <c r="Q60">
        <v>6.49</v>
      </c>
      <c r="R60">
        <v>0</v>
      </c>
      <c r="S60">
        <v>0</v>
      </c>
      <c r="T60">
        <v>1.62</v>
      </c>
      <c r="U60" s="156">
        <f t="shared" si="2"/>
        <v>12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12</v>
      </c>
      <c r="E61">
        <f>PPCL!P61</f>
        <v>0</v>
      </c>
      <c r="F61">
        <f t="shared" si="4"/>
        <v>185</v>
      </c>
      <c r="G61">
        <f t="shared" si="5"/>
        <v>12</v>
      </c>
      <c r="H61" s="154"/>
      <c r="I61">
        <f>BRPL_EOD!AI61+BRPL_EOD!AJ61</f>
        <v>3.89</v>
      </c>
      <c r="J61">
        <f>BYPL_EOD!AI61+BYPL_EOD!AJ61</f>
        <v>6.49</v>
      </c>
      <c r="K61">
        <f>MES_EOD!AI61+MES_EOD!AJ61</f>
        <v>0</v>
      </c>
      <c r="L61">
        <f>NDMC_EOD!AI61+NDMC_EOD!AJ61</f>
        <v>0</v>
      </c>
      <c r="M61">
        <f>TPDDL_EOD!AI61+TPDDL_EOD!AJ61</f>
        <v>1.62</v>
      </c>
      <c r="N61">
        <f t="shared" si="0"/>
        <v>12</v>
      </c>
      <c r="O61" s="154">
        <f t="shared" si="1"/>
        <v>0</v>
      </c>
      <c r="P61">
        <v>3.89</v>
      </c>
      <c r="Q61">
        <v>6.49</v>
      </c>
      <c r="R61">
        <v>0</v>
      </c>
      <c r="S61">
        <v>0</v>
      </c>
      <c r="T61">
        <v>1.62</v>
      </c>
      <c r="U61" s="156">
        <f t="shared" si="2"/>
        <v>12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12</v>
      </c>
      <c r="E62">
        <f>PPCL!P62</f>
        <v>0</v>
      </c>
      <c r="F62">
        <f t="shared" si="4"/>
        <v>185</v>
      </c>
      <c r="G62">
        <f t="shared" si="5"/>
        <v>12</v>
      </c>
      <c r="H62" s="154"/>
      <c r="I62">
        <f>BRPL_EOD!AI62+BRPL_EOD!AJ62</f>
        <v>3.89</v>
      </c>
      <c r="J62">
        <f>BYPL_EOD!AI62+BYPL_EOD!AJ62</f>
        <v>6.49</v>
      </c>
      <c r="K62">
        <f>MES_EOD!AI62+MES_EOD!AJ62</f>
        <v>0</v>
      </c>
      <c r="L62">
        <f>NDMC_EOD!AI62+NDMC_EOD!AJ62</f>
        <v>0</v>
      </c>
      <c r="M62">
        <f>TPDDL_EOD!AI62+TPDDL_EOD!AJ62</f>
        <v>1.62</v>
      </c>
      <c r="N62">
        <f t="shared" si="0"/>
        <v>12</v>
      </c>
      <c r="O62" s="154">
        <f t="shared" si="1"/>
        <v>0</v>
      </c>
      <c r="P62">
        <v>3.89</v>
      </c>
      <c r="Q62">
        <v>6.49</v>
      </c>
      <c r="R62">
        <v>0</v>
      </c>
      <c r="S62">
        <v>0</v>
      </c>
      <c r="T62">
        <v>1.62</v>
      </c>
      <c r="U62" s="156">
        <f t="shared" si="2"/>
        <v>12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12</v>
      </c>
      <c r="E63">
        <f>PPCL!P63</f>
        <v>0</v>
      </c>
      <c r="F63">
        <f t="shared" si="4"/>
        <v>185</v>
      </c>
      <c r="G63">
        <f t="shared" si="5"/>
        <v>12</v>
      </c>
      <c r="H63" s="154"/>
      <c r="I63">
        <f>BRPL_EOD!AI63+BRPL_EOD!AJ63</f>
        <v>3.89</v>
      </c>
      <c r="J63">
        <f>BYPL_EOD!AI63+BYPL_EOD!AJ63</f>
        <v>6.49</v>
      </c>
      <c r="K63">
        <f>MES_EOD!AI63+MES_EOD!AJ63</f>
        <v>0</v>
      </c>
      <c r="L63">
        <f>NDMC_EOD!AI63+NDMC_EOD!AJ63</f>
        <v>0</v>
      </c>
      <c r="M63">
        <f>TPDDL_EOD!AI63+TPDDL_EOD!AJ63</f>
        <v>1.62</v>
      </c>
      <c r="N63">
        <f t="shared" si="0"/>
        <v>12</v>
      </c>
      <c r="O63" s="154">
        <f t="shared" si="1"/>
        <v>0</v>
      </c>
      <c r="P63">
        <v>3.89</v>
      </c>
      <c r="Q63">
        <v>6.49</v>
      </c>
      <c r="R63">
        <v>0</v>
      </c>
      <c r="S63">
        <v>0</v>
      </c>
      <c r="T63">
        <v>1.62</v>
      </c>
      <c r="U63" s="156">
        <f t="shared" si="2"/>
        <v>12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12</v>
      </c>
      <c r="E64">
        <f>PPCL!P64</f>
        <v>0</v>
      </c>
      <c r="F64">
        <f t="shared" si="4"/>
        <v>185</v>
      </c>
      <c r="G64">
        <f t="shared" si="5"/>
        <v>12</v>
      </c>
      <c r="H64" s="154"/>
      <c r="I64">
        <f>BRPL_EOD!AI64+BRPL_EOD!AJ64</f>
        <v>3.89</v>
      </c>
      <c r="J64">
        <f>BYPL_EOD!AI64+BYPL_EOD!AJ64</f>
        <v>6.49</v>
      </c>
      <c r="K64">
        <f>MES_EOD!AI64+MES_EOD!AJ64</f>
        <v>0</v>
      </c>
      <c r="L64">
        <f>NDMC_EOD!AI64+NDMC_EOD!AJ64</f>
        <v>0</v>
      </c>
      <c r="M64">
        <f>TPDDL_EOD!AI64+TPDDL_EOD!AJ64</f>
        <v>1.62</v>
      </c>
      <c r="N64">
        <f t="shared" si="0"/>
        <v>12</v>
      </c>
      <c r="O64" s="154">
        <f t="shared" si="1"/>
        <v>0</v>
      </c>
      <c r="P64">
        <v>3.89</v>
      </c>
      <c r="Q64">
        <v>6.49</v>
      </c>
      <c r="R64">
        <v>0</v>
      </c>
      <c r="S64">
        <v>0</v>
      </c>
      <c r="T64">
        <v>1.62</v>
      </c>
      <c r="U64" s="156">
        <f t="shared" si="2"/>
        <v>12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12</v>
      </c>
      <c r="E65">
        <f>PPCL!P65</f>
        <v>0</v>
      </c>
      <c r="F65">
        <f t="shared" si="4"/>
        <v>185</v>
      </c>
      <c r="G65">
        <f t="shared" si="5"/>
        <v>12</v>
      </c>
      <c r="H65" s="154"/>
      <c r="I65">
        <f>BRPL_EOD!AI65+BRPL_EOD!AJ65</f>
        <v>4.5</v>
      </c>
      <c r="J65">
        <f>BYPL_EOD!AI65+BYPL_EOD!AJ65</f>
        <v>5.63</v>
      </c>
      <c r="K65">
        <f>MES_EOD!AI65+MES_EOD!AJ65</f>
        <v>0</v>
      </c>
      <c r="L65">
        <f>NDMC_EOD!AI65+NDMC_EOD!AJ65</f>
        <v>0</v>
      </c>
      <c r="M65">
        <f>TPDDL_EOD!AI65+TPDDL_EOD!AJ65</f>
        <v>1.88</v>
      </c>
      <c r="N65">
        <f t="shared" si="0"/>
        <v>12.009999999999998</v>
      </c>
      <c r="O65" s="154">
        <f t="shared" si="1"/>
        <v>-9.9999999999980105E-3</v>
      </c>
      <c r="P65">
        <v>4.4962531223980022</v>
      </c>
      <c r="Q65">
        <v>5.6253122398001674</v>
      </c>
      <c r="R65">
        <v>0</v>
      </c>
      <c r="S65">
        <v>0</v>
      </c>
      <c r="T65">
        <v>1.878434637801832</v>
      </c>
      <c r="U65" s="156">
        <f t="shared" si="2"/>
        <v>12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12</v>
      </c>
      <c r="E66">
        <f>PPCL!P66</f>
        <v>0</v>
      </c>
      <c r="F66">
        <f t="shared" si="4"/>
        <v>185</v>
      </c>
      <c r="G66">
        <f t="shared" si="5"/>
        <v>12</v>
      </c>
      <c r="H66" s="154"/>
      <c r="I66">
        <f>BRPL_EOD!AI66+BRPL_EOD!AJ66</f>
        <v>4.5</v>
      </c>
      <c r="J66">
        <f>BYPL_EOD!AI66+BYPL_EOD!AJ66</f>
        <v>5.63</v>
      </c>
      <c r="K66">
        <f>MES_EOD!AI66+MES_EOD!AJ66</f>
        <v>0</v>
      </c>
      <c r="L66">
        <f>NDMC_EOD!AI66+NDMC_EOD!AJ66</f>
        <v>0</v>
      </c>
      <c r="M66">
        <f>TPDDL_EOD!AI66+TPDDL_EOD!AJ66</f>
        <v>1.88</v>
      </c>
      <c r="N66">
        <f t="shared" si="0"/>
        <v>12.009999999999998</v>
      </c>
      <c r="O66" s="154">
        <f t="shared" si="1"/>
        <v>-9.9999999999980105E-3</v>
      </c>
      <c r="P66">
        <v>4.4962531223980022</v>
      </c>
      <c r="Q66">
        <v>5.6253122398001674</v>
      </c>
      <c r="R66">
        <v>0</v>
      </c>
      <c r="S66">
        <v>0</v>
      </c>
      <c r="T66">
        <v>1.878434637801832</v>
      </c>
      <c r="U66" s="156">
        <f t="shared" si="2"/>
        <v>12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12</v>
      </c>
      <c r="E67">
        <f>PPCL!P67</f>
        <v>0</v>
      </c>
      <c r="F67">
        <f t="shared" si="4"/>
        <v>185</v>
      </c>
      <c r="G67">
        <f t="shared" si="5"/>
        <v>12</v>
      </c>
      <c r="H67" s="154"/>
      <c r="I67">
        <f>BRPL_EOD!AI67+BRPL_EOD!AJ67</f>
        <v>3.35</v>
      </c>
      <c r="J67">
        <f>BYPL_EOD!AI67+BYPL_EOD!AJ67</f>
        <v>4.1900000000000004</v>
      </c>
      <c r="K67">
        <f>MES_EOD!AI67+MES_EOD!AJ67</f>
        <v>3.07</v>
      </c>
      <c r="L67">
        <f>NDMC_EOD!AI67+NDMC_EOD!AJ67</f>
        <v>0</v>
      </c>
      <c r="M67">
        <f>TPDDL_EOD!AI67+TPDDL_EOD!AJ67</f>
        <v>1.4</v>
      </c>
      <c r="N67">
        <f t="shared" ref="N67:N98" si="6">SUM(I67:M67)</f>
        <v>12.010000000000002</v>
      </c>
      <c r="O67" s="154">
        <f t="shared" ref="O67:O98" si="7">G67-N67</f>
        <v>-1.0000000000001563E-2</v>
      </c>
      <c r="P67">
        <v>3.3472106577851788</v>
      </c>
      <c r="Q67">
        <v>4.1865112406328056</v>
      </c>
      <c r="R67">
        <v>3.0674437968359696</v>
      </c>
      <c r="S67">
        <v>0</v>
      </c>
      <c r="T67">
        <v>1.3988343047460448</v>
      </c>
      <c r="U67" s="156">
        <f t="shared" ref="U67:U98" si="8">SUM(P67:T67)</f>
        <v>11.999999999999998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12</v>
      </c>
      <c r="E68">
        <f>PPCL!P68</f>
        <v>0</v>
      </c>
      <c r="F68">
        <f t="shared" ref="F68:F98" si="10">B68+C68</f>
        <v>185</v>
      </c>
      <c r="G68">
        <f t="shared" ref="G68:G98" si="11">D68+E68</f>
        <v>12</v>
      </c>
      <c r="H68" s="154"/>
      <c r="I68">
        <f>BRPL_EOD!AI68+BRPL_EOD!AJ68</f>
        <v>4.5</v>
      </c>
      <c r="J68">
        <f>BYPL_EOD!AI68+BYPL_EOD!AJ68</f>
        <v>5.63</v>
      </c>
      <c r="K68">
        <f>MES_EOD!AI68+MES_EOD!AJ68</f>
        <v>0</v>
      </c>
      <c r="L68">
        <f>NDMC_EOD!AI68+NDMC_EOD!AJ68</f>
        <v>0</v>
      </c>
      <c r="M68">
        <f>TPDDL_EOD!AI68+TPDDL_EOD!AJ68</f>
        <v>1.88</v>
      </c>
      <c r="N68">
        <f t="shared" si="6"/>
        <v>12.009999999999998</v>
      </c>
      <c r="O68" s="154">
        <f t="shared" si="7"/>
        <v>-9.9999999999980105E-3</v>
      </c>
      <c r="P68">
        <v>4.4962531223980022</v>
      </c>
      <c r="Q68">
        <v>5.6253122398001674</v>
      </c>
      <c r="R68">
        <v>0</v>
      </c>
      <c r="S68">
        <v>0</v>
      </c>
      <c r="T68">
        <v>1.878434637801832</v>
      </c>
      <c r="U68" s="156">
        <f t="shared" si="8"/>
        <v>12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12</v>
      </c>
      <c r="E69">
        <f>PPCL!P69</f>
        <v>0</v>
      </c>
      <c r="F69">
        <f t="shared" si="10"/>
        <v>185</v>
      </c>
      <c r="G69">
        <f t="shared" si="11"/>
        <v>12</v>
      </c>
      <c r="H69" s="154"/>
      <c r="I69">
        <f>BRPL_EOD!AI69+BRPL_EOD!AJ69</f>
        <v>4.5</v>
      </c>
      <c r="J69">
        <f>BYPL_EOD!AI69+BYPL_EOD!AJ69</f>
        <v>5.63</v>
      </c>
      <c r="K69">
        <f>MES_EOD!AI69+MES_EOD!AJ69</f>
        <v>0</v>
      </c>
      <c r="L69">
        <f>NDMC_EOD!AI69+NDMC_EOD!AJ69</f>
        <v>0</v>
      </c>
      <c r="M69">
        <f>TPDDL_EOD!AI69+TPDDL_EOD!AJ69</f>
        <v>1.88</v>
      </c>
      <c r="N69">
        <f t="shared" si="6"/>
        <v>12.009999999999998</v>
      </c>
      <c r="O69" s="154">
        <f t="shared" si="7"/>
        <v>-9.9999999999980105E-3</v>
      </c>
      <c r="P69">
        <v>4.4962531223980022</v>
      </c>
      <c r="Q69">
        <v>5.6253122398001674</v>
      </c>
      <c r="R69">
        <v>0</v>
      </c>
      <c r="S69">
        <v>0</v>
      </c>
      <c r="T69">
        <v>1.878434637801832</v>
      </c>
      <c r="U69" s="156">
        <f t="shared" si="8"/>
        <v>12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12</v>
      </c>
      <c r="E70">
        <f>PPCL!P70</f>
        <v>0</v>
      </c>
      <c r="F70">
        <f t="shared" si="10"/>
        <v>185</v>
      </c>
      <c r="G70">
        <f t="shared" si="11"/>
        <v>12</v>
      </c>
      <c r="H70" s="154"/>
      <c r="I70">
        <f>BRPL_EOD!AI70+BRPL_EOD!AJ70</f>
        <v>4.5</v>
      </c>
      <c r="J70">
        <f>BYPL_EOD!AI70+BYPL_EOD!AJ70</f>
        <v>5.63</v>
      </c>
      <c r="K70">
        <f>MES_EOD!AI70+MES_EOD!AJ70</f>
        <v>0</v>
      </c>
      <c r="L70">
        <f>NDMC_EOD!AI70+NDMC_EOD!AJ70</f>
        <v>0</v>
      </c>
      <c r="M70">
        <f>TPDDL_EOD!AI70+TPDDL_EOD!AJ70</f>
        <v>1.88</v>
      </c>
      <c r="N70">
        <f t="shared" si="6"/>
        <v>12.009999999999998</v>
      </c>
      <c r="O70" s="154">
        <f t="shared" si="7"/>
        <v>-9.9999999999980105E-3</v>
      </c>
      <c r="P70">
        <v>4.4962531223980022</v>
      </c>
      <c r="Q70">
        <v>5.6253122398001674</v>
      </c>
      <c r="R70">
        <v>0</v>
      </c>
      <c r="S70">
        <v>0</v>
      </c>
      <c r="T70">
        <v>1.878434637801832</v>
      </c>
      <c r="U70" s="156">
        <f t="shared" si="8"/>
        <v>12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12</v>
      </c>
      <c r="E71">
        <f>PPCL!P71</f>
        <v>0</v>
      </c>
      <c r="F71">
        <f t="shared" si="10"/>
        <v>185</v>
      </c>
      <c r="G71">
        <f t="shared" si="11"/>
        <v>12</v>
      </c>
      <c r="H71" s="154"/>
      <c r="I71">
        <f>BRPL_EOD!AI71+BRPL_EOD!AJ71</f>
        <v>4.5</v>
      </c>
      <c r="J71">
        <f>BYPL_EOD!AI71+BYPL_EOD!AJ71</f>
        <v>5.63</v>
      </c>
      <c r="K71">
        <f>MES_EOD!AI71+MES_EOD!AJ71</f>
        <v>0</v>
      </c>
      <c r="L71">
        <f>NDMC_EOD!AI71+NDMC_EOD!AJ71</f>
        <v>0</v>
      </c>
      <c r="M71">
        <f>TPDDL_EOD!AI71+TPDDL_EOD!AJ71</f>
        <v>1.88</v>
      </c>
      <c r="N71">
        <f t="shared" si="6"/>
        <v>12.009999999999998</v>
      </c>
      <c r="O71" s="154">
        <f t="shared" si="7"/>
        <v>-9.9999999999980105E-3</v>
      </c>
      <c r="P71">
        <v>4.4962531223980022</v>
      </c>
      <c r="Q71">
        <v>5.6253122398001674</v>
      </c>
      <c r="R71">
        <v>0</v>
      </c>
      <c r="S71">
        <v>0</v>
      </c>
      <c r="T71">
        <v>1.878434637801832</v>
      </c>
      <c r="U71" s="156">
        <f t="shared" si="8"/>
        <v>12</v>
      </c>
      <c r="V71" s="154">
        <f t="shared" si="9"/>
        <v>0</v>
      </c>
    </row>
    <row r="72" spans="1:22">
      <c r="A72" t="s">
        <v>114</v>
      </c>
      <c r="B72">
        <f>PPCL!D72</f>
        <v>185</v>
      </c>
      <c r="C72">
        <f>PPCL!E72</f>
        <v>0</v>
      </c>
      <c r="D72">
        <f>PPCL!O72</f>
        <v>12</v>
      </c>
      <c r="E72">
        <f>PPCL!P72</f>
        <v>0</v>
      </c>
      <c r="F72">
        <f t="shared" si="10"/>
        <v>185</v>
      </c>
      <c r="G72">
        <f t="shared" si="11"/>
        <v>12</v>
      </c>
      <c r="H72" s="154"/>
      <c r="I72">
        <f>BRPL_EOD!AI72+BRPL_EOD!AJ72</f>
        <v>4.5</v>
      </c>
      <c r="J72">
        <f>BYPL_EOD!AI72+BYPL_EOD!AJ72</f>
        <v>5.63</v>
      </c>
      <c r="K72">
        <f>MES_EOD!AI72+MES_EOD!AJ72</f>
        <v>0</v>
      </c>
      <c r="L72">
        <f>NDMC_EOD!AI72+NDMC_EOD!AJ72</f>
        <v>0</v>
      </c>
      <c r="M72">
        <f>TPDDL_EOD!AI72+TPDDL_EOD!AJ72</f>
        <v>1.88</v>
      </c>
      <c r="N72">
        <f t="shared" si="6"/>
        <v>12.009999999999998</v>
      </c>
      <c r="O72" s="154">
        <f t="shared" si="7"/>
        <v>-9.9999999999980105E-3</v>
      </c>
      <c r="P72">
        <v>4.4962531223980022</v>
      </c>
      <c r="Q72">
        <v>5.6253122398001674</v>
      </c>
      <c r="R72">
        <v>0</v>
      </c>
      <c r="S72">
        <v>0</v>
      </c>
      <c r="T72">
        <v>1.878434637801832</v>
      </c>
      <c r="U72" s="156">
        <f t="shared" si="8"/>
        <v>12</v>
      </c>
      <c r="V72" s="154">
        <f t="shared" si="9"/>
        <v>0</v>
      </c>
    </row>
    <row r="73" spans="1:22">
      <c r="A73" t="s">
        <v>115</v>
      </c>
      <c r="B73">
        <f>PPCL!D73</f>
        <v>185</v>
      </c>
      <c r="C73">
        <f>PPCL!E73</f>
        <v>0</v>
      </c>
      <c r="D73">
        <f>PPCL!O73</f>
        <v>12</v>
      </c>
      <c r="E73">
        <f>PPCL!P73</f>
        <v>0</v>
      </c>
      <c r="F73">
        <f t="shared" si="10"/>
        <v>185</v>
      </c>
      <c r="G73">
        <f t="shared" si="11"/>
        <v>12</v>
      </c>
      <c r="H73" s="154"/>
      <c r="I73">
        <f>BRPL_EOD!AI73+BRPL_EOD!AJ73</f>
        <v>1.23</v>
      </c>
      <c r="J73">
        <f>BYPL_EOD!AI73+BYPL_EOD!AJ73</f>
        <v>5.38</v>
      </c>
      <c r="K73">
        <f>MES_EOD!AI73+MES_EOD!AJ73</f>
        <v>3.59</v>
      </c>
      <c r="L73">
        <f>NDMC_EOD!AI73+NDMC_EOD!AJ73</f>
        <v>0</v>
      </c>
      <c r="M73">
        <f>TPDDL_EOD!AI73+TPDDL_EOD!AJ73</f>
        <v>1.79</v>
      </c>
      <c r="N73">
        <f t="shared" si="6"/>
        <v>11.989999999999998</v>
      </c>
      <c r="O73" s="154">
        <f t="shared" si="7"/>
        <v>1.0000000000001563E-2</v>
      </c>
      <c r="P73">
        <v>1.231025854879066</v>
      </c>
      <c r="Q73">
        <v>5.3844870725604679</v>
      </c>
      <c r="R73">
        <v>3.5929941618015016</v>
      </c>
      <c r="S73">
        <v>0</v>
      </c>
      <c r="T73">
        <v>1.7914929107589661</v>
      </c>
      <c r="U73" s="156">
        <f t="shared" si="8"/>
        <v>12.000000000000002</v>
      </c>
      <c r="V73" s="154">
        <f t="shared" si="9"/>
        <v>0</v>
      </c>
    </row>
    <row r="74" spans="1:22">
      <c r="A74" t="s">
        <v>116</v>
      </c>
      <c r="B74">
        <f>PPCL!D74</f>
        <v>185</v>
      </c>
      <c r="C74">
        <f>PPCL!E74</f>
        <v>0</v>
      </c>
      <c r="D74">
        <f>PPCL!O74</f>
        <v>12</v>
      </c>
      <c r="E74">
        <f>PPCL!P74</f>
        <v>0</v>
      </c>
      <c r="F74">
        <f t="shared" si="10"/>
        <v>185</v>
      </c>
      <c r="G74">
        <f t="shared" si="11"/>
        <v>12</v>
      </c>
      <c r="H74" s="154"/>
      <c r="I74">
        <f>BRPL_EOD!AI74+BRPL_EOD!AJ74</f>
        <v>2.2000000000000002</v>
      </c>
      <c r="J74">
        <f>BYPL_EOD!AI74+BYPL_EOD!AJ74</f>
        <v>7.35</v>
      </c>
      <c r="K74">
        <f>MES_EOD!AI74+MES_EOD!AJ74</f>
        <v>0</v>
      </c>
      <c r="L74">
        <f>NDMC_EOD!AI74+NDMC_EOD!AJ74</f>
        <v>0</v>
      </c>
      <c r="M74">
        <f>TPDDL_EOD!AI74+TPDDL_EOD!AJ74</f>
        <v>2.4500000000000002</v>
      </c>
      <c r="N74">
        <f t="shared" si="6"/>
        <v>12</v>
      </c>
      <c r="O74" s="154">
        <f t="shared" si="7"/>
        <v>0</v>
      </c>
      <c r="P74">
        <v>2.2000000000000002</v>
      </c>
      <c r="Q74">
        <v>7.35</v>
      </c>
      <c r="R74">
        <v>0</v>
      </c>
      <c r="S74">
        <v>0</v>
      </c>
      <c r="T74">
        <v>2.4500000000000002</v>
      </c>
      <c r="U74" s="156">
        <f t="shared" si="8"/>
        <v>12</v>
      </c>
      <c r="V74" s="154">
        <f t="shared" si="9"/>
        <v>0</v>
      </c>
    </row>
    <row r="75" spans="1:22">
      <c r="A75" t="s">
        <v>117</v>
      </c>
      <c r="B75">
        <f>PPCL!D75</f>
        <v>185</v>
      </c>
      <c r="C75">
        <f>PPCL!E75</f>
        <v>0</v>
      </c>
      <c r="D75">
        <f>PPCL!O75</f>
        <v>14</v>
      </c>
      <c r="E75">
        <f>PPCL!P75</f>
        <v>0</v>
      </c>
      <c r="F75">
        <f t="shared" si="10"/>
        <v>185</v>
      </c>
      <c r="G75">
        <f t="shared" si="11"/>
        <v>14</v>
      </c>
      <c r="H75" s="154"/>
      <c r="I75">
        <f>BRPL_EOD!AI75+BRPL_EOD!AJ75</f>
        <v>2.91</v>
      </c>
      <c r="J75">
        <f>BYPL_EOD!AI75+BYPL_EOD!AJ75</f>
        <v>8.32</v>
      </c>
      <c r="K75">
        <f>MES_EOD!AI75+MES_EOD!AJ75</f>
        <v>0</v>
      </c>
      <c r="L75">
        <f>NDMC_EOD!AI75+NDMC_EOD!AJ75</f>
        <v>0</v>
      </c>
      <c r="M75">
        <f>TPDDL_EOD!AI75+TPDDL_EOD!AJ75</f>
        <v>2.77</v>
      </c>
      <c r="N75">
        <f t="shared" si="6"/>
        <v>14</v>
      </c>
      <c r="O75" s="154">
        <f t="shared" si="7"/>
        <v>0</v>
      </c>
      <c r="P75">
        <v>2.91</v>
      </c>
      <c r="Q75">
        <v>8.32</v>
      </c>
      <c r="R75">
        <v>0</v>
      </c>
      <c r="S75">
        <v>0</v>
      </c>
      <c r="T75">
        <v>2.77</v>
      </c>
      <c r="U75" s="156">
        <f t="shared" si="8"/>
        <v>14</v>
      </c>
      <c r="V75" s="154">
        <f t="shared" si="9"/>
        <v>0</v>
      </c>
    </row>
    <row r="76" spans="1:22">
      <c r="A76" t="s">
        <v>118</v>
      </c>
      <c r="B76">
        <f>PPCL!D76</f>
        <v>125</v>
      </c>
      <c r="C76">
        <f>PPCL!E76</f>
        <v>60</v>
      </c>
      <c r="D76">
        <f>PPCL!O76</f>
        <v>14</v>
      </c>
      <c r="E76">
        <f>PPCL!P76</f>
        <v>60</v>
      </c>
      <c r="F76">
        <f t="shared" si="10"/>
        <v>185</v>
      </c>
      <c r="G76">
        <f t="shared" si="11"/>
        <v>74</v>
      </c>
      <c r="H76" s="154"/>
      <c r="I76">
        <f>BRPL_EOD!AI76+BRPL_EOD!AJ76</f>
        <v>17.489999999999998</v>
      </c>
      <c r="J76">
        <f>BYPL_EOD!AI76+BYPL_EOD!AJ76</f>
        <v>13.010000000000002</v>
      </c>
      <c r="K76">
        <f>MES_EOD!AI76+MES_EOD!AJ76</f>
        <v>3.64</v>
      </c>
      <c r="L76">
        <f>NDMC_EOD!AI76+NDMC_EOD!AJ76</f>
        <v>18.18</v>
      </c>
      <c r="M76">
        <f>TPDDL_EOD!AI76+TPDDL_EOD!AJ76</f>
        <v>21.68</v>
      </c>
      <c r="N76">
        <f t="shared" si="6"/>
        <v>74</v>
      </c>
      <c r="O76" s="154">
        <f t="shared" si="7"/>
        <v>0</v>
      </c>
      <c r="P76">
        <v>17.489999999999998</v>
      </c>
      <c r="Q76">
        <v>13.010000000000002</v>
      </c>
      <c r="R76">
        <v>3.64</v>
      </c>
      <c r="S76">
        <v>18.18</v>
      </c>
      <c r="T76">
        <v>21.68</v>
      </c>
      <c r="U76" s="156">
        <f t="shared" si="8"/>
        <v>74</v>
      </c>
      <c r="V76" s="154">
        <f t="shared" si="9"/>
        <v>0</v>
      </c>
    </row>
    <row r="77" spans="1:22">
      <c r="A77" t="s">
        <v>119</v>
      </c>
      <c r="B77">
        <f>PPCL!D77</f>
        <v>105</v>
      </c>
      <c r="C77">
        <f>PPCL!E77</f>
        <v>80</v>
      </c>
      <c r="D77">
        <f>PPCL!O77</f>
        <v>14</v>
      </c>
      <c r="E77">
        <f>PPCL!P77</f>
        <v>80</v>
      </c>
      <c r="F77">
        <f t="shared" si="10"/>
        <v>185</v>
      </c>
      <c r="G77">
        <f t="shared" si="11"/>
        <v>94</v>
      </c>
      <c r="H77" s="154"/>
      <c r="I77">
        <f>BRPL_EOD!AI77+BRPL_EOD!AJ77</f>
        <v>31.4</v>
      </c>
      <c r="J77">
        <f>BYPL_EOD!AI77+BYPL_EOD!AJ77</f>
        <v>14.86</v>
      </c>
      <c r="K77">
        <f>MES_EOD!AI77+MES_EOD!AJ77</f>
        <v>4.8499999999999996</v>
      </c>
      <c r="L77">
        <f>NDMC_EOD!AI77+NDMC_EOD!AJ77</f>
        <v>24.24</v>
      </c>
      <c r="M77">
        <f>TPDDL_EOD!AI77+TPDDL_EOD!AJ77</f>
        <v>18.649999999999999</v>
      </c>
      <c r="N77">
        <f t="shared" si="6"/>
        <v>94</v>
      </c>
      <c r="O77" s="154">
        <f t="shared" si="7"/>
        <v>0</v>
      </c>
      <c r="P77">
        <v>31.4</v>
      </c>
      <c r="Q77">
        <v>14.86</v>
      </c>
      <c r="R77">
        <v>4.8499999999999996</v>
      </c>
      <c r="S77">
        <v>24.24</v>
      </c>
      <c r="T77">
        <v>18.649999999999999</v>
      </c>
      <c r="U77" s="156">
        <f t="shared" si="8"/>
        <v>94</v>
      </c>
      <c r="V77" s="154">
        <f t="shared" si="9"/>
        <v>0</v>
      </c>
    </row>
    <row r="78" spans="1:22">
      <c r="A78" t="s">
        <v>120</v>
      </c>
      <c r="B78">
        <f>PPCL!D78</f>
        <v>185</v>
      </c>
      <c r="C78">
        <f>PPCL!E78</f>
        <v>0</v>
      </c>
      <c r="D78">
        <f>PPCL!O78</f>
        <v>140</v>
      </c>
      <c r="E78">
        <f>PPCL!P78</f>
        <v>0</v>
      </c>
      <c r="F78">
        <f t="shared" si="10"/>
        <v>185</v>
      </c>
      <c r="G78">
        <f t="shared" si="11"/>
        <v>140</v>
      </c>
      <c r="H78" s="154"/>
      <c r="I78">
        <f>BRPL_EOD!AI78+BRPL_EOD!AJ78</f>
        <v>92</v>
      </c>
      <c r="J78">
        <f>BYPL_EOD!AI78+BYPL_EOD!AJ78</f>
        <v>12</v>
      </c>
      <c r="K78">
        <f>MES_EOD!AI78+MES_EOD!AJ78</f>
        <v>0</v>
      </c>
      <c r="L78">
        <f>NDMC_EOD!AI78+NDMC_EOD!AJ78</f>
        <v>0</v>
      </c>
      <c r="M78">
        <f>TPDDL_EOD!AI78+TPDDL_EOD!AJ78</f>
        <v>36</v>
      </c>
      <c r="N78">
        <f t="shared" si="6"/>
        <v>140</v>
      </c>
      <c r="O78" s="154">
        <f t="shared" si="7"/>
        <v>0</v>
      </c>
      <c r="P78">
        <v>92</v>
      </c>
      <c r="Q78">
        <v>12</v>
      </c>
      <c r="R78">
        <v>0</v>
      </c>
      <c r="S78">
        <v>0</v>
      </c>
      <c r="T78">
        <v>36</v>
      </c>
      <c r="U78" s="156">
        <f t="shared" si="8"/>
        <v>140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140</v>
      </c>
      <c r="E79">
        <f>PPCL!P79</f>
        <v>0</v>
      </c>
      <c r="F79">
        <f t="shared" si="10"/>
        <v>185</v>
      </c>
      <c r="G79">
        <f t="shared" si="11"/>
        <v>140</v>
      </c>
      <c r="H79" s="154"/>
      <c r="I79">
        <f>BRPL_EOD!AI79+BRPL_EOD!AJ79</f>
        <v>87.5</v>
      </c>
      <c r="J79">
        <f>BYPL_EOD!AI79+BYPL_EOD!AJ79</f>
        <v>11.41</v>
      </c>
      <c r="K79">
        <f>MES_EOD!AI79+MES_EOD!AJ79</f>
        <v>6.85</v>
      </c>
      <c r="L79">
        <f>NDMC_EOD!AI79+NDMC_EOD!AJ79</f>
        <v>0</v>
      </c>
      <c r="M79">
        <f>TPDDL_EOD!AI79+TPDDL_EOD!AJ79</f>
        <v>34.24</v>
      </c>
      <c r="N79">
        <f t="shared" si="6"/>
        <v>140</v>
      </c>
      <c r="O79" s="154">
        <f t="shared" si="7"/>
        <v>0</v>
      </c>
      <c r="P79">
        <v>87.5</v>
      </c>
      <c r="Q79">
        <v>11.41</v>
      </c>
      <c r="R79">
        <v>6.85</v>
      </c>
      <c r="S79">
        <v>0</v>
      </c>
      <c r="T79">
        <v>34.24</v>
      </c>
      <c r="U79" s="156">
        <f t="shared" si="8"/>
        <v>140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140</v>
      </c>
      <c r="E80">
        <f>PPCL!P80</f>
        <v>0</v>
      </c>
      <c r="F80">
        <f t="shared" si="10"/>
        <v>185</v>
      </c>
      <c r="G80">
        <f t="shared" si="11"/>
        <v>140</v>
      </c>
      <c r="H80" s="154"/>
      <c r="I80">
        <f>BRPL_EOD!AI80+BRPL_EOD!AJ80</f>
        <v>92</v>
      </c>
      <c r="J80">
        <f>BYPL_EOD!AI80+BYPL_EOD!AJ80</f>
        <v>12</v>
      </c>
      <c r="K80">
        <f>MES_EOD!AI80+MES_EOD!AJ80</f>
        <v>0</v>
      </c>
      <c r="L80">
        <f>NDMC_EOD!AI80+NDMC_EOD!AJ80</f>
        <v>0</v>
      </c>
      <c r="M80">
        <f>TPDDL_EOD!AI80+TPDDL_EOD!AJ80</f>
        <v>36</v>
      </c>
      <c r="N80">
        <f t="shared" si="6"/>
        <v>140</v>
      </c>
      <c r="O80" s="154">
        <f t="shared" si="7"/>
        <v>0</v>
      </c>
      <c r="P80">
        <v>92</v>
      </c>
      <c r="Q80">
        <v>12</v>
      </c>
      <c r="R80">
        <v>0</v>
      </c>
      <c r="S80">
        <v>0</v>
      </c>
      <c r="T80">
        <v>36</v>
      </c>
      <c r="U80" s="156">
        <f t="shared" si="8"/>
        <v>140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140</v>
      </c>
      <c r="E81">
        <f>PPCL!P81</f>
        <v>0</v>
      </c>
      <c r="F81">
        <f t="shared" si="10"/>
        <v>185</v>
      </c>
      <c r="G81">
        <f t="shared" si="11"/>
        <v>140</v>
      </c>
      <c r="H81" s="154"/>
      <c r="I81">
        <f>BRPL_EOD!AI81+BRPL_EOD!AJ81</f>
        <v>92</v>
      </c>
      <c r="J81">
        <f>BYPL_EOD!AI81+BYPL_EOD!AJ81</f>
        <v>12</v>
      </c>
      <c r="K81">
        <f>MES_EOD!AI81+MES_EOD!AJ81</f>
        <v>0</v>
      </c>
      <c r="L81">
        <f>NDMC_EOD!AI81+NDMC_EOD!AJ81</f>
        <v>0</v>
      </c>
      <c r="M81">
        <f>TPDDL_EOD!AI81+TPDDL_EOD!AJ81</f>
        <v>36</v>
      </c>
      <c r="N81">
        <f t="shared" si="6"/>
        <v>140</v>
      </c>
      <c r="O81" s="154">
        <f t="shared" si="7"/>
        <v>0</v>
      </c>
      <c r="P81">
        <v>92</v>
      </c>
      <c r="Q81">
        <v>12</v>
      </c>
      <c r="R81">
        <v>0</v>
      </c>
      <c r="S81">
        <v>0</v>
      </c>
      <c r="T81">
        <v>36</v>
      </c>
      <c r="U81" s="156">
        <f t="shared" si="8"/>
        <v>140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140</v>
      </c>
      <c r="E82">
        <f>PPCL!P82</f>
        <v>0</v>
      </c>
      <c r="F82">
        <f t="shared" si="10"/>
        <v>185</v>
      </c>
      <c r="G82">
        <f t="shared" si="11"/>
        <v>140</v>
      </c>
      <c r="H82" s="154"/>
      <c r="I82">
        <f>BRPL_EOD!AI82+BRPL_EOD!AJ82</f>
        <v>92</v>
      </c>
      <c r="J82">
        <f>BYPL_EOD!AI82+BYPL_EOD!AJ82</f>
        <v>12</v>
      </c>
      <c r="K82">
        <f>MES_EOD!AI82+MES_EOD!AJ82</f>
        <v>0</v>
      </c>
      <c r="L82">
        <f>NDMC_EOD!AI82+NDMC_EOD!AJ82</f>
        <v>0</v>
      </c>
      <c r="M82">
        <f>TPDDL_EOD!AI82+TPDDL_EOD!AJ82</f>
        <v>36</v>
      </c>
      <c r="N82">
        <f t="shared" si="6"/>
        <v>140</v>
      </c>
      <c r="O82" s="154">
        <f t="shared" si="7"/>
        <v>0</v>
      </c>
      <c r="P82">
        <v>92</v>
      </c>
      <c r="Q82">
        <v>12</v>
      </c>
      <c r="R82">
        <v>0</v>
      </c>
      <c r="S82">
        <v>0</v>
      </c>
      <c r="T82">
        <v>36</v>
      </c>
      <c r="U82" s="156">
        <f t="shared" si="8"/>
        <v>140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140</v>
      </c>
      <c r="E83">
        <f>PPCL!P83</f>
        <v>0</v>
      </c>
      <c r="F83">
        <f t="shared" si="10"/>
        <v>185</v>
      </c>
      <c r="G83">
        <f t="shared" si="11"/>
        <v>140</v>
      </c>
      <c r="H83" s="154"/>
      <c r="I83">
        <f>BRPL_EOD!AI83+BRPL_EOD!AJ83</f>
        <v>115</v>
      </c>
      <c r="J83">
        <f>BYPL_EOD!AI83+BYPL_EOD!AJ83</f>
        <v>15</v>
      </c>
      <c r="K83">
        <f>MES_EOD!AI83+MES_EOD!AJ83</f>
        <v>0.83</v>
      </c>
      <c r="L83">
        <f>NDMC_EOD!AI83+NDMC_EOD!AJ83</f>
        <v>4.17</v>
      </c>
      <c r="M83">
        <f>TPDDL_EOD!AI83+TPDDL_EOD!AJ83</f>
        <v>5</v>
      </c>
      <c r="N83">
        <f t="shared" si="6"/>
        <v>140</v>
      </c>
      <c r="O83" s="154">
        <f t="shared" si="7"/>
        <v>0</v>
      </c>
      <c r="P83">
        <v>115</v>
      </c>
      <c r="Q83">
        <v>15</v>
      </c>
      <c r="R83">
        <v>0.83</v>
      </c>
      <c r="S83">
        <v>4.17</v>
      </c>
      <c r="T83">
        <v>5</v>
      </c>
      <c r="U83" s="156">
        <f t="shared" si="8"/>
        <v>140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140</v>
      </c>
      <c r="E84">
        <f>PPCL!P84</f>
        <v>0</v>
      </c>
      <c r="F84">
        <f t="shared" si="10"/>
        <v>185</v>
      </c>
      <c r="G84">
        <f t="shared" si="11"/>
        <v>140</v>
      </c>
      <c r="H84" s="154"/>
      <c r="I84">
        <f>BRPL_EOD!AI84+BRPL_EOD!AJ84</f>
        <v>115</v>
      </c>
      <c r="J84">
        <f>BYPL_EOD!AI84+BYPL_EOD!AJ84</f>
        <v>15</v>
      </c>
      <c r="K84">
        <f>MES_EOD!AI84+MES_EOD!AJ84</f>
        <v>0.83</v>
      </c>
      <c r="L84">
        <f>NDMC_EOD!AI84+NDMC_EOD!AJ84</f>
        <v>4.17</v>
      </c>
      <c r="M84">
        <f>TPDDL_EOD!AI84+TPDDL_EOD!AJ84</f>
        <v>5</v>
      </c>
      <c r="N84">
        <f t="shared" si="6"/>
        <v>140</v>
      </c>
      <c r="O84" s="154">
        <f t="shared" si="7"/>
        <v>0</v>
      </c>
      <c r="P84">
        <v>115</v>
      </c>
      <c r="Q84">
        <v>15</v>
      </c>
      <c r="R84">
        <v>0.83</v>
      </c>
      <c r="S84">
        <v>4.17</v>
      </c>
      <c r="T84">
        <v>5</v>
      </c>
      <c r="U84" s="156">
        <f t="shared" si="8"/>
        <v>140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140</v>
      </c>
      <c r="E85">
        <f>PPCL!P85</f>
        <v>0</v>
      </c>
      <c r="F85">
        <f t="shared" si="10"/>
        <v>185</v>
      </c>
      <c r="G85">
        <f t="shared" si="11"/>
        <v>140</v>
      </c>
      <c r="H85" s="154"/>
      <c r="I85">
        <f>BRPL_EOD!AI85+BRPL_EOD!AJ85</f>
        <v>112.59</v>
      </c>
      <c r="J85">
        <f>BYPL_EOD!AI85+BYPL_EOD!AJ85</f>
        <v>14.69</v>
      </c>
      <c r="K85">
        <f>MES_EOD!AI85+MES_EOD!AJ85</f>
        <v>7.83</v>
      </c>
      <c r="L85">
        <f>NDMC_EOD!AI85+NDMC_EOD!AJ85</f>
        <v>0</v>
      </c>
      <c r="M85">
        <f>TPDDL_EOD!AI85+TPDDL_EOD!AJ85</f>
        <v>4.9000000000000004</v>
      </c>
      <c r="N85">
        <f t="shared" si="6"/>
        <v>140.01000000000002</v>
      </c>
      <c r="O85" s="154">
        <f t="shared" si="7"/>
        <v>-1.0000000000019327E-2</v>
      </c>
      <c r="P85">
        <v>112.5819584315406</v>
      </c>
      <c r="Q85">
        <v>14.688950789229338</v>
      </c>
      <c r="R85">
        <v>7.8294407542318396</v>
      </c>
      <c r="S85">
        <v>0</v>
      </c>
      <c r="T85">
        <v>4.8996500249982144</v>
      </c>
      <c r="U85" s="156">
        <f t="shared" si="8"/>
        <v>140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140</v>
      </c>
      <c r="E86">
        <f>PPCL!P86</f>
        <v>0</v>
      </c>
      <c r="F86">
        <f t="shared" si="10"/>
        <v>185</v>
      </c>
      <c r="G86">
        <f t="shared" si="11"/>
        <v>140</v>
      </c>
      <c r="H86" s="154"/>
      <c r="I86">
        <f>BRPL_EOD!AI86+BRPL_EOD!AJ86</f>
        <v>115</v>
      </c>
      <c r="J86">
        <f>BYPL_EOD!AI86+BYPL_EOD!AJ86</f>
        <v>15</v>
      </c>
      <c r="K86">
        <f>MES_EOD!AI86+MES_EOD!AJ86</f>
        <v>1</v>
      </c>
      <c r="L86">
        <f>NDMC_EOD!AI86+NDMC_EOD!AJ86</f>
        <v>4</v>
      </c>
      <c r="M86">
        <f>TPDDL_EOD!AI86+TPDDL_EOD!AJ86</f>
        <v>5</v>
      </c>
      <c r="N86">
        <f t="shared" si="6"/>
        <v>140</v>
      </c>
      <c r="O86" s="154">
        <f t="shared" si="7"/>
        <v>0</v>
      </c>
      <c r="P86">
        <v>115</v>
      </c>
      <c r="Q86">
        <v>15</v>
      </c>
      <c r="R86">
        <v>1</v>
      </c>
      <c r="S86">
        <v>4</v>
      </c>
      <c r="T86">
        <v>5</v>
      </c>
      <c r="U86" s="156">
        <f t="shared" si="8"/>
        <v>140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140</v>
      </c>
      <c r="E87">
        <f>PPCL!P87</f>
        <v>0</v>
      </c>
      <c r="F87">
        <f t="shared" si="10"/>
        <v>185</v>
      </c>
      <c r="G87">
        <f t="shared" si="11"/>
        <v>140</v>
      </c>
      <c r="H87" s="154"/>
      <c r="I87">
        <f>BRPL_EOD!AI87+BRPL_EOD!AJ87</f>
        <v>115</v>
      </c>
      <c r="J87">
        <f>BYPL_EOD!AI87+BYPL_EOD!AJ87</f>
        <v>15</v>
      </c>
      <c r="K87">
        <f>MES_EOD!AI87+MES_EOD!AJ87</f>
        <v>1</v>
      </c>
      <c r="L87">
        <f>NDMC_EOD!AI87+NDMC_EOD!AJ87</f>
        <v>4</v>
      </c>
      <c r="M87">
        <f>TPDDL_EOD!AI87+TPDDL_EOD!AJ87</f>
        <v>5</v>
      </c>
      <c r="N87">
        <f t="shared" si="6"/>
        <v>140</v>
      </c>
      <c r="O87" s="154">
        <f t="shared" si="7"/>
        <v>0</v>
      </c>
      <c r="P87">
        <v>115</v>
      </c>
      <c r="Q87">
        <v>15</v>
      </c>
      <c r="R87">
        <v>1</v>
      </c>
      <c r="S87">
        <v>4</v>
      </c>
      <c r="T87">
        <v>5</v>
      </c>
      <c r="U87" s="156">
        <f t="shared" si="8"/>
        <v>140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140</v>
      </c>
      <c r="E88">
        <f>PPCL!P88</f>
        <v>0</v>
      </c>
      <c r="F88">
        <f t="shared" si="10"/>
        <v>185</v>
      </c>
      <c r="G88">
        <f t="shared" si="11"/>
        <v>140</v>
      </c>
      <c r="H88" s="154"/>
      <c r="I88">
        <f>BRPL_EOD!AI88+BRPL_EOD!AJ88</f>
        <v>115</v>
      </c>
      <c r="J88">
        <f>BYPL_EOD!AI88+BYPL_EOD!AJ88</f>
        <v>15</v>
      </c>
      <c r="K88">
        <f>MES_EOD!AI88+MES_EOD!AJ88</f>
        <v>1</v>
      </c>
      <c r="L88">
        <f>NDMC_EOD!AI88+NDMC_EOD!AJ88</f>
        <v>4</v>
      </c>
      <c r="M88">
        <f>TPDDL_EOD!AI88+TPDDL_EOD!AJ88</f>
        <v>5</v>
      </c>
      <c r="N88">
        <f t="shared" si="6"/>
        <v>140</v>
      </c>
      <c r="O88" s="154">
        <f t="shared" si="7"/>
        <v>0</v>
      </c>
      <c r="P88">
        <v>115</v>
      </c>
      <c r="Q88">
        <v>15</v>
      </c>
      <c r="R88">
        <v>1</v>
      </c>
      <c r="S88">
        <v>4</v>
      </c>
      <c r="T88">
        <v>5</v>
      </c>
      <c r="U88" s="156">
        <f t="shared" si="8"/>
        <v>140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140</v>
      </c>
      <c r="E89">
        <f>PPCL!P89</f>
        <v>0</v>
      </c>
      <c r="F89">
        <f t="shared" si="10"/>
        <v>185</v>
      </c>
      <c r="G89">
        <f t="shared" si="11"/>
        <v>140</v>
      </c>
      <c r="H89" s="154"/>
      <c r="I89">
        <f>BRPL_EOD!AI89+BRPL_EOD!AJ89</f>
        <v>115</v>
      </c>
      <c r="J89">
        <f>BYPL_EOD!AI89+BYPL_EOD!AJ89</f>
        <v>15</v>
      </c>
      <c r="K89">
        <f>MES_EOD!AI89+MES_EOD!AJ89</f>
        <v>1</v>
      </c>
      <c r="L89">
        <f>NDMC_EOD!AI89+NDMC_EOD!AJ89</f>
        <v>4</v>
      </c>
      <c r="M89">
        <f>TPDDL_EOD!AI89+TPDDL_EOD!AJ89</f>
        <v>5</v>
      </c>
      <c r="N89">
        <f t="shared" si="6"/>
        <v>140</v>
      </c>
      <c r="O89" s="154">
        <f t="shared" si="7"/>
        <v>0</v>
      </c>
      <c r="P89">
        <v>115</v>
      </c>
      <c r="Q89">
        <v>15</v>
      </c>
      <c r="R89">
        <v>1</v>
      </c>
      <c r="S89">
        <v>4</v>
      </c>
      <c r="T89">
        <v>5</v>
      </c>
      <c r="U89" s="156">
        <f t="shared" si="8"/>
        <v>140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140</v>
      </c>
      <c r="E90">
        <f>PPCL!P90</f>
        <v>0</v>
      </c>
      <c r="F90">
        <f t="shared" si="10"/>
        <v>185</v>
      </c>
      <c r="G90">
        <f t="shared" si="11"/>
        <v>140</v>
      </c>
      <c r="H90" s="154"/>
      <c r="I90">
        <f>BRPL_EOD!AI90+BRPL_EOD!AJ90</f>
        <v>115</v>
      </c>
      <c r="J90">
        <f>BYPL_EOD!AI90+BYPL_EOD!AJ90</f>
        <v>15</v>
      </c>
      <c r="K90">
        <f>MES_EOD!AI90+MES_EOD!AJ90</f>
        <v>1</v>
      </c>
      <c r="L90">
        <f>NDMC_EOD!AI90+NDMC_EOD!AJ90</f>
        <v>4</v>
      </c>
      <c r="M90">
        <f>TPDDL_EOD!AI90+TPDDL_EOD!AJ90</f>
        <v>5</v>
      </c>
      <c r="N90">
        <f t="shared" si="6"/>
        <v>140</v>
      </c>
      <c r="O90" s="154">
        <f t="shared" si="7"/>
        <v>0</v>
      </c>
      <c r="P90">
        <v>115</v>
      </c>
      <c r="Q90">
        <v>15</v>
      </c>
      <c r="R90">
        <v>1</v>
      </c>
      <c r="S90">
        <v>4</v>
      </c>
      <c r="T90">
        <v>5</v>
      </c>
      <c r="U90" s="156">
        <f t="shared" si="8"/>
        <v>140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140</v>
      </c>
      <c r="E91">
        <f>PPCL!P91</f>
        <v>0</v>
      </c>
      <c r="F91">
        <f t="shared" si="10"/>
        <v>185</v>
      </c>
      <c r="G91">
        <f t="shared" si="11"/>
        <v>140</v>
      </c>
      <c r="H91" s="154"/>
      <c r="I91">
        <f>BRPL_EOD!AI91+BRPL_EOD!AJ91</f>
        <v>112.98</v>
      </c>
      <c r="J91">
        <f>BYPL_EOD!AI91+BYPL_EOD!AJ91</f>
        <v>14.74</v>
      </c>
      <c r="K91">
        <f>MES_EOD!AI91+MES_EOD!AJ91</f>
        <v>7.37</v>
      </c>
      <c r="L91">
        <f>NDMC_EOD!AI91+NDMC_EOD!AJ91</f>
        <v>0</v>
      </c>
      <c r="M91">
        <f>TPDDL_EOD!AI91+TPDDL_EOD!AJ91</f>
        <v>4.91</v>
      </c>
      <c r="N91">
        <f t="shared" si="6"/>
        <v>140</v>
      </c>
      <c r="O91" s="154">
        <f t="shared" si="7"/>
        <v>0</v>
      </c>
      <c r="P91">
        <v>112.98</v>
      </c>
      <c r="Q91">
        <v>14.74</v>
      </c>
      <c r="R91">
        <v>7.37</v>
      </c>
      <c r="S91">
        <v>0</v>
      </c>
      <c r="T91">
        <v>4.91</v>
      </c>
      <c r="U91" s="156">
        <f t="shared" si="8"/>
        <v>140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140</v>
      </c>
      <c r="E92">
        <f>PPCL!P92</f>
        <v>0</v>
      </c>
      <c r="F92">
        <f t="shared" si="10"/>
        <v>185</v>
      </c>
      <c r="G92">
        <f t="shared" si="11"/>
        <v>140</v>
      </c>
      <c r="H92" s="154"/>
      <c r="I92">
        <f>BRPL_EOD!AI92+BRPL_EOD!AJ92</f>
        <v>115</v>
      </c>
      <c r="J92">
        <f>BYPL_EOD!AI92+BYPL_EOD!AJ92</f>
        <v>15</v>
      </c>
      <c r="K92">
        <f>MES_EOD!AI92+MES_EOD!AJ92</f>
        <v>1</v>
      </c>
      <c r="L92">
        <f>NDMC_EOD!AI92+NDMC_EOD!AJ92</f>
        <v>4</v>
      </c>
      <c r="M92">
        <f>TPDDL_EOD!AI92+TPDDL_EOD!AJ92</f>
        <v>5</v>
      </c>
      <c r="N92">
        <f t="shared" si="6"/>
        <v>140</v>
      </c>
      <c r="O92" s="154">
        <f t="shared" si="7"/>
        <v>0</v>
      </c>
      <c r="P92">
        <v>115</v>
      </c>
      <c r="Q92">
        <v>15</v>
      </c>
      <c r="R92">
        <v>1</v>
      </c>
      <c r="S92">
        <v>4</v>
      </c>
      <c r="T92">
        <v>5</v>
      </c>
      <c r="U92" s="156">
        <f t="shared" si="8"/>
        <v>140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85</v>
      </c>
      <c r="D93">
        <f>PPCL!O93</f>
        <v>0</v>
      </c>
      <c r="E93">
        <f>PPCL!P93</f>
        <v>0</v>
      </c>
      <c r="F93">
        <f t="shared" si="10"/>
        <v>85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4.1275000000000004</v>
      </c>
      <c r="C99" s="156">
        <f t="shared" ref="C99:U99" si="12">SUM(C3:C98)/4000</f>
        <v>5.6250000000000001E-2</v>
      </c>
      <c r="D99" s="156">
        <f t="shared" si="12"/>
        <v>0.89549999999999996</v>
      </c>
      <c r="E99" s="156">
        <f t="shared" si="12"/>
        <v>3.5000000000000003E-2</v>
      </c>
      <c r="F99" s="156">
        <f t="shared" si="12"/>
        <v>4.1837499999999999</v>
      </c>
      <c r="G99" s="156">
        <f t="shared" si="12"/>
        <v>0.93049999999999999</v>
      </c>
      <c r="H99" s="156"/>
      <c r="I99" s="156">
        <f t="shared" si="12"/>
        <v>0.52665999999999991</v>
      </c>
      <c r="J99" s="156">
        <f t="shared" si="12"/>
        <v>0.23669499999999993</v>
      </c>
      <c r="K99" s="156">
        <f t="shared" si="12"/>
        <v>1.6507500000000001E-2</v>
      </c>
      <c r="L99" s="156">
        <f t="shared" si="12"/>
        <v>1.9524999999999997E-2</v>
      </c>
      <c r="M99" s="156">
        <f t="shared" si="12"/>
        <v>0.131135</v>
      </c>
      <c r="N99" s="156">
        <f t="shared" si="12"/>
        <v>0.93052250000000003</v>
      </c>
      <c r="O99" s="156">
        <f t="shared" si="12"/>
        <v>-2.250000000000174E-5</v>
      </c>
      <c r="P99" s="156">
        <f t="shared" si="12"/>
        <v>0.5266502578122102</v>
      </c>
      <c r="Q99" s="156">
        <f t="shared" si="12"/>
        <v>0.2366855615446552</v>
      </c>
      <c r="R99" s="156">
        <f t="shared" si="12"/>
        <v>1.6507231797066004E-2</v>
      </c>
      <c r="S99" s="156">
        <f t="shared" si="12"/>
        <v>1.9524999999999997E-2</v>
      </c>
      <c r="T99" s="156">
        <f t="shared" si="12"/>
        <v>0.13113194884606863</v>
      </c>
      <c r="U99" s="156">
        <f t="shared" si="12"/>
        <v>0.93049999999999999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36.07</v>
      </c>
      <c r="O3" s="154">
        <f t="shared" ref="O3:O66" si="1">G3-N3</f>
        <v>0.53000000000000114</v>
      </c>
      <c r="P3">
        <v>14.418796784031052</v>
      </c>
      <c r="Q3">
        <v>7.8943166065982817</v>
      </c>
      <c r="R3">
        <v>0</v>
      </c>
      <c r="S3">
        <v>2.1105627945661216</v>
      </c>
      <c r="T3">
        <v>12.176323814804547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36.07</v>
      </c>
      <c r="O4" s="154">
        <f t="shared" si="1"/>
        <v>0.53000000000000114</v>
      </c>
      <c r="P4">
        <v>14.418796784031052</v>
      </c>
      <c r="Q4">
        <v>7.8943166065982817</v>
      </c>
      <c r="R4">
        <v>0</v>
      </c>
      <c r="S4">
        <v>2.1105627945661216</v>
      </c>
      <c r="T4">
        <v>12.176323814804547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14.418796784031052</v>
      </c>
      <c r="Q5">
        <v>7.8943166065982817</v>
      </c>
      <c r="R5">
        <v>0</v>
      </c>
      <c r="S5">
        <v>2.1105627945661216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14.418796784031052</v>
      </c>
      <c r="Q6">
        <v>7.8943166065982817</v>
      </c>
      <c r="R6">
        <v>0</v>
      </c>
      <c r="S6">
        <v>2.1105627945661216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36.07</v>
      </c>
      <c r="O7" s="154">
        <f t="shared" si="1"/>
        <v>0.53000000000000114</v>
      </c>
      <c r="P7">
        <v>14.418796784031052</v>
      </c>
      <c r="Q7">
        <v>7.8943166065982817</v>
      </c>
      <c r="R7">
        <v>0</v>
      </c>
      <c r="S7">
        <v>2.1105627945661216</v>
      </c>
      <c r="T7">
        <v>12.176323814804547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36.07</v>
      </c>
      <c r="O8" s="154">
        <f t="shared" si="1"/>
        <v>0.53000000000000114</v>
      </c>
      <c r="P8">
        <v>14.418796784031052</v>
      </c>
      <c r="Q8">
        <v>7.8943166065982817</v>
      </c>
      <c r="R8">
        <v>0</v>
      </c>
      <c r="S8">
        <v>2.1105627945661216</v>
      </c>
      <c r="T8">
        <v>12.176323814804547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9.6300000000000008</v>
      </c>
      <c r="J9">
        <f>BYPL_EOD!AC9+BYPL_EOD!AD9</f>
        <v>15.33</v>
      </c>
      <c r="K9">
        <f>MES_EOD!AC9+MES_EOD!AD9</f>
        <v>0</v>
      </c>
      <c r="L9">
        <f>NDMC_EOD!AC9+NDMC_EOD!AD9</f>
        <v>1.67</v>
      </c>
      <c r="M9">
        <f>TPDDL_EOD!AC9+TPDDL_EOD!AD9</f>
        <v>9.6300000000000008</v>
      </c>
      <c r="N9">
        <f t="shared" si="0"/>
        <v>36.260000000000005</v>
      </c>
      <c r="O9" s="154">
        <f t="shared" si="1"/>
        <v>0.33999999999999631</v>
      </c>
      <c r="P9">
        <v>9.7202978488692775</v>
      </c>
      <c r="Q9">
        <v>15.473745173745172</v>
      </c>
      <c r="R9">
        <v>0</v>
      </c>
      <c r="S9">
        <v>1.6856591285162712</v>
      </c>
      <c r="T9">
        <v>9.7202978488692775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9.6300000000000008</v>
      </c>
      <c r="J10">
        <f>BYPL_EOD!AC10+BYPL_EOD!AD10</f>
        <v>15.33</v>
      </c>
      <c r="K10">
        <f>MES_EOD!AC10+MES_EOD!AD10</f>
        <v>0</v>
      </c>
      <c r="L10">
        <f>NDMC_EOD!AC10+NDMC_EOD!AD10</f>
        <v>1.67</v>
      </c>
      <c r="M10">
        <f>TPDDL_EOD!AC10+TPDDL_EOD!AD10</f>
        <v>9.6300000000000008</v>
      </c>
      <c r="N10">
        <f t="shared" si="0"/>
        <v>36.260000000000005</v>
      </c>
      <c r="O10" s="154">
        <f t="shared" si="1"/>
        <v>0.33999999999999631</v>
      </c>
      <c r="P10">
        <v>9.7202978488692775</v>
      </c>
      <c r="Q10">
        <v>15.473745173745172</v>
      </c>
      <c r="R10">
        <v>0</v>
      </c>
      <c r="S10">
        <v>1.6856591285162712</v>
      </c>
      <c r="T10">
        <v>9.7202978488692775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9.6300000000000008</v>
      </c>
      <c r="J11">
        <f>BYPL_EOD!AC11+BYPL_EOD!AD11</f>
        <v>15.33</v>
      </c>
      <c r="K11">
        <f>MES_EOD!AC11+MES_EOD!AD11</f>
        <v>0</v>
      </c>
      <c r="L11">
        <f>NDMC_EOD!AC11+NDMC_EOD!AD11</f>
        <v>1.67</v>
      </c>
      <c r="M11">
        <f>TPDDL_EOD!AC11+TPDDL_EOD!AD11</f>
        <v>9.6300000000000008</v>
      </c>
      <c r="N11">
        <f t="shared" si="0"/>
        <v>36.260000000000005</v>
      </c>
      <c r="O11" s="154">
        <f t="shared" si="1"/>
        <v>0.33999999999999631</v>
      </c>
      <c r="P11">
        <v>9.7202978488692775</v>
      </c>
      <c r="Q11">
        <v>15.473745173745172</v>
      </c>
      <c r="R11">
        <v>0</v>
      </c>
      <c r="S11">
        <v>1.6856591285162712</v>
      </c>
      <c r="T11">
        <v>9.7202978488692775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9.6300000000000008</v>
      </c>
      <c r="J12">
        <f>BYPL_EOD!AC12+BYPL_EOD!AD12</f>
        <v>15.33</v>
      </c>
      <c r="K12">
        <f>MES_EOD!AC12+MES_EOD!AD12</f>
        <v>0</v>
      </c>
      <c r="L12">
        <f>NDMC_EOD!AC12+NDMC_EOD!AD12</f>
        <v>1.67</v>
      </c>
      <c r="M12">
        <f>TPDDL_EOD!AC12+TPDDL_EOD!AD12</f>
        <v>9.6300000000000008</v>
      </c>
      <c r="N12">
        <f t="shared" si="0"/>
        <v>36.260000000000005</v>
      </c>
      <c r="O12" s="154">
        <f t="shared" si="1"/>
        <v>0.33999999999999631</v>
      </c>
      <c r="P12">
        <v>9.7202978488692775</v>
      </c>
      <c r="Q12">
        <v>15.473745173745172</v>
      </c>
      <c r="R12">
        <v>0</v>
      </c>
      <c r="S12">
        <v>1.6856591285162712</v>
      </c>
      <c r="T12">
        <v>9.7202978488692775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9.6300000000000008</v>
      </c>
      <c r="J13">
        <f>BYPL_EOD!AC13+BYPL_EOD!AD13</f>
        <v>15.33</v>
      </c>
      <c r="K13">
        <f>MES_EOD!AC13+MES_EOD!AD13</f>
        <v>0</v>
      </c>
      <c r="L13">
        <f>NDMC_EOD!AC13+NDMC_EOD!AD13</f>
        <v>1.67</v>
      </c>
      <c r="M13">
        <f>TPDDL_EOD!AC13+TPDDL_EOD!AD13</f>
        <v>9.6300000000000008</v>
      </c>
      <c r="N13">
        <f t="shared" si="0"/>
        <v>36.260000000000005</v>
      </c>
      <c r="O13" s="154">
        <f t="shared" si="1"/>
        <v>0.33999999999999631</v>
      </c>
      <c r="P13">
        <v>9.7202978488692775</v>
      </c>
      <c r="Q13">
        <v>15.473745173745172</v>
      </c>
      <c r="R13">
        <v>0</v>
      </c>
      <c r="S13">
        <v>1.6856591285162712</v>
      </c>
      <c r="T13">
        <v>9.7202978488692775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9.6300000000000008</v>
      </c>
      <c r="J14">
        <f>BYPL_EOD!AC14+BYPL_EOD!AD14</f>
        <v>15.33</v>
      </c>
      <c r="K14">
        <f>MES_EOD!AC14+MES_EOD!AD14</f>
        <v>0</v>
      </c>
      <c r="L14">
        <f>NDMC_EOD!AC14+NDMC_EOD!AD14</f>
        <v>1.67</v>
      </c>
      <c r="M14">
        <f>TPDDL_EOD!AC14+TPDDL_EOD!AD14</f>
        <v>9.6300000000000008</v>
      </c>
      <c r="N14">
        <f t="shared" si="0"/>
        <v>36.260000000000005</v>
      </c>
      <c r="O14" s="154">
        <f t="shared" si="1"/>
        <v>0.33999999999999631</v>
      </c>
      <c r="P14">
        <v>9.7202978488692775</v>
      </c>
      <c r="Q14">
        <v>15.473745173745172</v>
      </c>
      <c r="R14">
        <v>0</v>
      </c>
      <c r="S14">
        <v>1.6856591285162712</v>
      </c>
      <c r="T14">
        <v>9.7202978488692775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14.418796784031052</v>
      </c>
      <c r="Q15">
        <v>7.8943166065982817</v>
      </c>
      <c r="R15">
        <v>0</v>
      </c>
      <c r="S15">
        <v>2.1105627945661216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14.418796784031052</v>
      </c>
      <c r="Q16">
        <v>7.8943166065982817</v>
      </c>
      <c r="R16">
        <v>0</v>
      </c>
      <c r="S16">
        <v>2.1105627945661216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14.418796784031052</v>
      </c>
      <c r="Q17">
        <v>7.8943166065982817</v>
      </c>
      <c r="R17">
        <v>0</v>
      </c>
      <c r="S17">
        <v>2.1105627945661216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14.418796784031052</v>
      </c>
      <c r="Q18">
        <v>7.8943166065982817</v>
      </c>
      <c r="R18">
        <v>0</v>
      </c>
      <c r="S18">
        <v>2.1105627945661216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14.418796784031052</v>
      </c>
      <c r="Q19">
        <v>7.8943166065982817</v>
      </c>
      <c r="R19">
        <v>0</v>
      </c>
      <c r="S19">
        <v>2.1105627945661216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14.418796784031052</v>
      </c>
      <c r="Q20">
        <v>7.8943166065982817</v>
      </c>
      <c r="R20">
        <v>0</v>
      </c>
      <c r="S20">
        <v>2.1105627945661216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35.67</v>
      </c>
      <c r="E21">
        <f>GT!N21</f>
        <v>0</v>
      </c>
      <c r="F21">
        <f t="shared" si="4"/>
        <v>84</v>
      </c>
      <c r="G21">
        <f t="shared" si="5"/>
        <v>35.67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36.07</v>
      </c>
      <c r="O21" s="154">
        <f t="shared" si="1"/>
        <v>-0.39999999999999858</v>
      </c>
      <c r="P21">
        <v>14.052417521486001</v>
      </c>
      <c r="Q21">
        <v>7.693723315774883</v>
      </c>
      <c r="R21">
        <v>0</v>
      </c>
      <c r="S21">
        <v>2.0569337399500971</v>
      </c>
      <c r="T21">
        <v>11.866925422789022</v>
      </c>
      <c r="U21" s="156">
        <f t="shared" si="2"/>
        <v>35.67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14.418796784031052</v>
      </c>
      <c r="Q22">
        <v>7.8943166065982817</v>
      </c>
      <c r="R22">
        <v>0</v>
      </c>
      <c r="S22">
        <v>2.1105627945661216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14.418796784031052</v>
      </c>
      <c r="Q23">
        <v>7.8943166065982817</v>
      </c>
      <c r="R23">
        <v>0</v>
      </c>
      <c r="S23">
        <v>2.1105627945661216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14.418796784031052</v>
      </c>
      <c r="Q24">
        <v>7.8943166065982817</v>
      </c>
      <c r="R24">
        <v>0</v>
      </c>
      <c r="S24">
        <v>2.1105627945661216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14.418796784031052</v>
      </c>
      <c r="Q25">
        <v>7.8943166065982817</v>
      </c>
      <c r="R25">
        <v>0</v>
      </c>
      <c r="S25">
        <v>2.1105627945661216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14.418796784031052</v>
      </c>
      <c r="Q26">
        <v>7.8943166065982817</v>
      </c>
      <c r="R26">
        <v>0</v>
      </c>
      <c r="S26">
        <v>2.1105627945661216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14.418796784031052</v>
      </c>
      <c r="Q27">
        <v>7.8943166065982817</v>
      </c>
      <c r="R27">
        <v>0</v>
      </c>
      <c r="S27">
        <v>2.1105627945661216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14.418796784031052</v>
      </c>
      <c r="Q28">
        <v>7.8943166065982817</v>
      </c>
      <c r="R28">
        <v>0</v>
      </c>
      <c r="S28">
        <v>2.1105627945661216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14.418796784031052</v>
      </c>
      <c r="Q29">
        <v>7.8943166065982817</v>
      </c>
      <c r="R29">
        <v>0</v>
      </c>
      <c r="S29">
        <v>2.1105627945661216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14.418796784031052</v>
      </c>
      <c r="Q30">
        <v>7.8943166065982817</v>
      </c>
      <c r="R30">
        <v>0</v>
      </c>
      <c r="S30">
        <v>2.1105627945661216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36.07</v>
      </c>
      <c r="O31" s="154">
        <f t="shared" si="1"/>
        <v>0.53000000000000114</v>
      </c>
      <c r="P31">
        <v>14.418796784031052</v>
      </c>
      <c r="Q31">
        <v>7.8943166065982817</v>
      </c>
      <c r="R31">
        <v>0</v>
      </c>
      <c r="S31">
        <v>2.1105627945661216</v>
      </c>
      <c r="T31">
        <v>12.176323814804547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36.07</v>
      </c>
      <c r="O32" s="154">
        <f t="shared" si="1"/>
        <v>0.53000000000000114</v>
      </c>
      <c r="P32">
        <v>14.418796784031052</v>
      </c>
      <c r="Q32">
        <v>7.8943166065982817</v>
      </c>
      <c r="R32">
        <v>0</v>
      </c>
      <c r="S32">
        <v>2.1105627945661216</v>
      </c>
      <c r="T32">
        <v>12.176323814804547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14.418796784031052</v>
      </c>
      <c r="Q33">
        <v>7.8943166065982817</v>
      </c>
      <c r="R33">
        <v>0</v>
      </c>
      <c r="S33">
        <v>2.1105627945661216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14.418796784031052</v>
      </c>
      <c r="Q34">
        <v>7.8943166065982817</v>
      </c>
      <c r="R34">
        <v>0</v>
      </c>
      <c r="S34">
        <v>2.1105627945661216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14.418796784031052</v>
      </c>
      <c r="Q35">
        <v>7.8943166065982817</v>
      </c>
      <c r="R35">
        <v>0</v>
      </c>
      <c r="S35">
        <v>2.1105627945661216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14.418796784031052</v>
      </c>
      <c r="Q36">
        <v>7.8943166065982817</v>
      </c>
      <c r="R36">
        <v>0</v>
      </c>
      <c r="S36">
        <v>2.1105627945661216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14.418796784031052</v>
      </c>
      <c r="Q37">
        <v>7.8943166065982817</v>
      </c>
      <c r="R37">
        <v>0</v>
      </c>
      <c r="S37">
        <v>2.1105627945661216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14.418796784031052</v>
      </c>
      <c r="Q38">
        <v>7.8943166065982817</v>
      </c>
      <c r="R38">
        <v>0</v>
      </c>
      <c r="S38">
        <v>2.1105627945661216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14.300609925145549</v>
      </c>
      <c r="Q39">
        <v>7.8296090934294424</v>
      </c>
      <c r="R39">
        <v>0</v>
      </c>
      <c r="S39">
        <v>2.093263099528694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13.21</v>
      </c>
      <c r="J40">
        <f>BYPL_EOD!AC40+BYPL_EOD!AD40</f>
        <v>7.78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35.07</v>
      </c>
      <c r="O40" s="154">
        <f t="shared" si="1"/>
        <v>0.22999999999999687</v>
      </c>
      <c r="P40">
        <v>13.296635300826917</v>
      </c>
      <c r="Q40">
        <v>7.8310236669518103</v>
      </c>
      <c r="R40">
        <v>0</v>
      </c>
      <c r="S40">
        <v>2.0936412888508698</v>
      </c>
      <c r="T40">
        <v>12.0786997433704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13.21</v>
      </c>
      <c r="J41">
        <f>BYPL_EOD!AC41+BYPL_EOD!AD41</f>
        <v>7.78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35.07</v>
      </c>
      <c r="O41" s="154">
        <f t="shared" si="1"/>
        <v>0.22999999999999687</v>
      </c>
      <c r="P41">
        <v>13.296635300826917</v>
      </c>
      <c r="Q41">
        <v>7.8310236669518103</v>
      </c>
      <c r="R41">
        <v>0</v>
      </c>
      <c r="S41">
        <v>2.0936412888508698</v>
      </c>
      <c r="T41">
        <v>12.0786997433704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13.21</v>
      </c>
      <c r="J42">
        <f>BYPL_EOD!AC42+BYPL_EOD!AD42</f>
        <v>7.78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35.07</v>
      </c>
      <c r="O42" s="154">
        <f t="shared" si="1"/>
        <v>0.22999999999999687</v>
      </c>
      <c r="P42">
        <v>13.296635300826917</v>
      </c>
      <c r="Q42">
        <v>7.8310236669518103</v>
      </c>
      <c r="R42">
        <v>0</v>
      </c>
      <c r="S42">
        <v>2.0936412888508698</v>
      </c>
      <c r="T42">
        <v>12.0786997433704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13.21</v>
      </c>
      <c r="J43">
        <f>BYPL_EOD!AC43+BYPL_EOD!AD43</f>
        <v>7.78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35.07</v>
      </c>
      <c r="O43" s="154">
        <f t="shared" si="1"/>
        <v>0.22999999999999687</v>
      </c>
      <c r="P43">
        <v>13.296635300826917</v>
      </c>
      <c r="Q43">
        <v>7.8310236669518103</v>
      </c>
      <c r="R43">
        <v>0</v>
      </c>
      <c r="S43">
        <v>2.0936412888508698</v>
      </c>
      <c r="T43">
        <v>12.0786997433704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13.21</v>
      </c>
      <c r="J44">
        <f>BYPL_EOD!AC44+BYPL_EOD!AD44</f>
        <v>7.78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35.07</v>
      </c>
      <c r="O44" s="154">
        <f t="shared" si="1"/>
        <v>0.22999999999999687</v>
      </c>
      <c r="P44">
        <v>13.296635300826917</v>
      </c>
      <c r="Q44">
        <v>7.8310236669518103</v>
      </c>
      <c r="R44">
        <v>0</v>
      </c>
      <c r="S44">
        <v>2.0936412888508698</v>
      </c>
      <c r="T44">
        <v>12.0786997433704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13.21</v>
      </c>
      <c r="J45">
        <f>BYPL_EOD!AC45+BYPL_EOD!AD45</f>
        <v>7.78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35.07</v>
      </c>
      <c r="O45" s="154">
        <f t="shared" si="1"/>
        <v>0.22999999999999687</v>
      </c>
      <c r="P45">
        <v>13.296635300826917</v>
      </c>
      <c r="Q45">
        <v>7.8310236669518103</v>
      </c>
      <c r="R45">
        <v>0</v>
      </c>
      <c r="S45">
        <v>2.0936412888508698</v>
      </c>
      <c r="T45">
        <v>12.0786997433704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13.21</v>
      </c>
      <c r="J46">
        <f>BYPL_EOD!AC46+BYPL_EOD!AD46</f>
        <v>7.78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35.07</v>
      </c>
      <c r="O46" s="154">
        <f t="shared" si="1"/>
        <v>0.22999999999999687</v>
      </c>
      <c r="P46">
        <v>13.296635300826917</v>
      </c>
      <c r="Q46">
        <v>7.8310236669518103</v>
      </c>
      <c r="R46">
        <v>0</v>
      </c>
      <c r="S46">
        <v>2.0936412888508698</v>
      </c>
      <c r="T46">
        <v>12.0786997433704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11.73</v>
      </c>
      <c r="J47">
        <f>BYPL_EOD!AC47+BYPL_EOD!AD47</f>
        <v>7.6</v>
      </c>
      <c r="K47">
        <f>MES_EOD!AC47+MES_EOD!AD47</f>
        <v>0</v>
      </c>
      <c r="L47">
        <f>NDMC_EOD!AC47+NDMC_EOD!AD47</f>
        <v>2.0299999999999998</v>
      </c>
      <c r="M47">
        <f>TPDDL_EOD!AC47+TPDDL_EOD!AD47</f>
        <v>11.73</v>
      </c>
      <c r="N47">
        <f t="shared" si="0"/>
        <v>33.090000000000003</v>
      </c>
      <c r="O47" s="154">
        <f t="shared" si="1"/>
        <v>0.20999999999999375</v>
      </c>
      <c r="P47">
        <v>11.80444242973708</v>
      </c>
      <c r="Q47">
        <v>7.6482320942883026</v>
      </c>
      <c r="R47">
        <v>0</v>
      </c>
      <c r="S47">
        <v>2.0428830462375336</v>
      </c>
      <c r="T47">
        <v>11.80444242973708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11.73</v>
      </c>
      <c r="J48">
        <f>BYPL_EOD!AC48+BYPL_EOD!AD48</f>
        <v>7.6</v>
      </c>
      <c r="K48">
        <f>MES_EOD!AC48+MES_EOD!AD48</f>
        <v>0</v>
      </c>
      <c r="L48">
        <f>NDMC_EOD!AC48+NDMC_EOD!AD48</f>
        <v>2.0299999999999998</v>
      </c>
      <c r="M48">
        <f>TPDDL_EOD!AC48+TPDDL_EOD!AD48</f>
        <v>11.73</v>
      </c>
      <c r="N48">
        <f t="shared" si="0"/>
        <v>33.090000000000003</v>
      </c>
      <c r="O48" s="154">
        <f t="shared" si="1"/>
        <v>0.20999999999999375</v>
      </c>
      <c r="P48">
        <v>11.80444242973708</v>
      </c>
      <c r="Q48">
        <v>7.6482320942883026</v>
      </c>
      <c r="R48">
        <v>0</v>
      </c>
      <c r="S48">
        <v>2.0428830462375336</v>
      </c>
      <c r="T48">
        <v>11.80444242973708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11.73</v>
      </c>
      <c r="J49">
        <f>BYPL_EOD!AC49+BYPL_EOD!AD49</f>
        <v>7.6</v>
      </c>
      <c r="K49">
        <f>MES_EOD!AC49+MES_EOD!AD49</f>
        <v>0</v>
      </c>
      <c r="L49">
        <f>NDMC_EOD!AC49+NDMC_EOD!AD49</f>
        <v>2.0299999999999998</v>
      </c>
      <c r="M49">
        <f>TPDDL_EOD!AC49+TPDDL_EOD!AD49</f>
        <v>11.73</v>
      </c>
      <c r="N49">
        <f t="shared" si="0"/>
        <v>33.090000000000003</v>
      </c>
      <c r="O49" s="154">
        <f t="shared" si="1"/>
        <v>0.20999999999999375</v>
      </c>
      <c r="P49">
        <v>11.80444242973708</v>
      </c>
      <c r="Q49">
        <v>7.6482320942883026</v>
      </c>
      <c r="R49">
        <v>0</v>
      </c>
      <c r="S49">
        <v>2.0428830462375336</v>
      </c>
      <c r="T49">
        <v>11.80444242973708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11.73</v>
      </c>
      <c r="J50">
        <f>BYPL_EOD!AC50+BYPL_EOD!AD50</f>
        <v>7.6</v>
      </c>
      <c r="K50">
        <f>MES_EOD!AC50+MES_EOD!AD50</f>
        <v>0</v>
      </c>
      <c r="L50">
        <f>NDMC_EOD!AC50+NDMC_EOD!AD50</f>
        <v>2.0299999999999998</v>
      </c>
      <c r="M50">
        <f>TPDDL_EOD!AC50+TPDDL_EOD!AD50</f>
        <v>11.73</v>
      </c>
      <c r="N50">
        <f t="shared" si="0"/>
        <v>33.090000000000003</v>
      </c>
      <c r="O50" s="154">
        <f t="shared" si="1"/>
        <v>0.20999999999999375</v>
      </c>
      <c r="P50">
        <v>11.80444242973708</v>
      </c>
      <c r="Q50">
        <v>7.6482320942883026</v>
      </c>
      <c r="R50">
        <v>0</v>
      </c>
      <c r="S50">
        <v>2.0428830462375336</v>
      </c>
      <c r="T50">
        <v>11.80444242973708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11.73</v>
      </c>
      <c r="J51">
        <f>BYPL_EOD!AC51+BYPL_EOD!AD51</f>
        <v>7.6</v>
      </c>
      <c r="K51">
        <f>MES_EOD!AC51+MES_EOD!AD51</f>
        <v>0</v>
      </c>
      <c r="L51">
        <f>NDMC_EOD!AC51+NDMC_EOD!AD51</f>
        <v>2.0299999999999998</v>
      </c>
      <c r="M51">
        <f>TPDDL_EOD!AC51+TPDDL_EOD!AD51</f>
        <v>11.73</v>
      </c>
      <c r="N51">
        <f t="shared" si="0"/>
        <v>33.090000000000003</v>
      </c>
      <c r="O51" s="154">
        <f t="shared" si="1"/>
        <v>0.20999999999999375</v>
      </c>
      <c r="P51">
        <v>11.80444242973708</v>
      </c>
      <c r="Q51">
        <v>7.6482320942883026</v>
      </c>
      <c r="R51">
        <v>0</v>
      </c>
      <c r="S51">
        <v>2.0428830462375336</v>
      </c>
      <c r="T51">
        <v>11.80444242973708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11.73</v>
      </c>
      <c r="J52">
        <f>BYPL_EOD!AC52+BYPL_EOD!AD52</f>
        <v>7.6</v>
      </c>
      <c r="K52">
        <f>MES_EOD!AC52+MES_EOD!AD52</f>
        <v>0</v>
      </c>
      <c r="L52">
        <f>NDMC_EOD!AC52+NDMC_EOD!AD52</f>
        <v>2.0299999999999998</v>
      </c>
      <c r="M52">
        <f>TPDDL_EOD!AC52+TPDDL_EOD!AD52</f>
        <v>11.73</v>
      </c>
      <c r="N52">
        <f t="shared" si="0"/>
        <v>33.090000000000003</v>
      </c>
      <c r="O52" s="154">
        <f t="shared" si="1"/>
        <v>0.20999999999999375</v>
      </c>
      <c r="P52">
        <v>11.80444242973708</v>
      </c>
      <c r="Q52">
        <v>7.6482320942883026</v>
      </c>
      <c r="R52">
        <v>0</v>
      </c>
      <c r="S52">
        <v>2.0428830462375336</v>
      </c>
      <c r="T52">
        <v>11.80444242973708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11.73</v>
      </c>
      <c r="J53">
        <f>BYPL_EOD!AC53+BYPL_EOD!AD53</f>
        <v>7.6</v>
      </c>
      <c r="K53">
        <f>MES_EOD!AC53+MES_EOD!AD53</f>
        <v>0</v>
      </c>
      <c r="L53">
        <f>NDMC_EOD!AC53+NDMC_EOD!AD53</f>
        <v>2.0299999999999998</v>
      </c>
      <c r="M53">
        <f>TPDDL_EOD!AC53+TPDDL_EOD!AD53</f>
        <v>11.73</v>
      </c>
      <c r="N53">
        <f t="shared" si="0"/>
        <v>33.090000000000003</v>
      </c>
      <c r="O53" s="154">
        <f t="shared" si="1"/>
        <v>0.20999999999999375</v>
      </c>
      <c r="P53">
        <v>11.80444242973708</v>
      </c>
      <c r="Q53">
        <v>7.6482320942883026</v>
      </c>
      <c r="R53">
        <v>0</v>
      </c>
      <c r="S53">
        <v>2.0428830462375336</v>
      </c>
      <c r="T53">
        <v>11.80444242973708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11.38</v>
      </c>
      <c r="J54">
        <f>BYPL_EOD!AC54+BYPL_EOD!AD54</f>
        <v>7.38</v>
      </c>
      <c r="K54">
        <f>MES_EOD!AC54+MES_EOD!AD54</f>
        <v>0</v>
      </c>
      <c r="L54">
        <f>NDMC_EOD!AC54+NDMC_EOD!AD54</f>
        <v>1.97</v>
      </c>
      <c r="M54">
        <f>TPDDL_EOD!AC54+TPDDL_EOD!AD54</f>
        <v>11.38</v>
      </c>
      <c r="N54">
        <f t="shared" si="0"/>
        <v>32.11</v>
      </c>
      <c r="O54" s="154">
        <f t="shared" si="1"/>
        <v>0.18999999999999773</v>
      </c>
      <c r="P54">
        <v>11.447337278106509</v>
      </c>
      <c r="Q54">
        <v>7.423668639053254</v>
      </c>
      <c r="R54">
        <v>0</v>
      </c>
      <c r="S54">
        <v>1.9816568047337277</v>
      </c>
      <c r="T54">
        <v>11.447337278106509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11.38</v>
      </c>
      <c r="J55">
        <f>BYPL_EOD!AC55+BYPL_EOD!AD55</f>
        <v>7.38</v>
      </c>
      <c r="K55">
        <f>MES_EOD!AC55+MES_EOD!AD55</f>
        <v>0</v>
      </c>
      <c r="L55">
        <f>NDMC_EOD!AC55+NDMC_EOD!AD55</f>
        <v>1.97</v>
      </c>
      <c r="M55">
        <f>TPDDL_EOD!AC55+TPDDL_EOD!AD55</f>
        <v>11.38</v>
      </c>
      <c r="N55">
        <f t="shared" si="0"/>
        <v>32.11</v>
      </c>
      <c r="O55" s="154">
        <f t="shared" si="1"/>
        <v>0.18999999999999773</v>
      </c>
      <c r="P55">
        <v>11.447337278106509</v>
      </c>
      <c r="Q55">
        <v>7.423668639053254</v>
      </c>
      <c r="R55">
        <v>0</v>
      </c>
      <c r="S55">
        <v>1.9816568047337277</v>
      </c>
      <c r="T55">
        <v>11.447337278106509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11.38</v>
      </c>
      <c r="J56">
        <f>BYPL_EOD!AC56+BYPL_EOD!AD56</f>
        <v>7.38</v>
      </c>
      <c r="K56">
        <f>MES_EOD!AC56+MES_EOD!AD56</f>
        <v>0</v>
      </c>
      <c r="L56">
        <f>NDMC_EOD!AC56+NDMC_EOD!AD56</f>
        <v>1.97</v>
      </c>
      <c r="M56">
        <f>TPDDL_EOD!AC56+TPDDL_EOD!AD56</f>
        <v>11.38</v>
      </c>
      <c r="N56">
        <f t="shared" si="0"/>
        <v>32.11</v>
      </c>
      <c r="O56" s="154">
        <f t="shared" si="1"/>
        <v>0.18999999999999773</v>
      </c>
      <c r="P56">
        <v>11.447337278106509</v>
      </c>
      <c r="Q56">
        <v>7.423668639053254</v>
      </c>
      <c r="R56">
        <v>0</v>
      </c>
      <c r="S56">
        <v>1.9816568047337277</v>
      </c>
      <c r="T56">
        <v>11.447337278106509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11.38</v>
      </c>
      <c r="J57">
        <f>BYPL_EOD!AC57+BYPL_EOD!AD57</f>
        <v>7.38</v>
      </c>
      <c r="K57">
        <f>MES_EOD!AC57+MES_EOD!AD57</f>
        <v>0</v>
      </c>
      <c r="L57">
        <f>NDMC_EOD!AC57+NDMC_EOD!AD57</f>
        <v>1.97</v>
      </c>
      <c r="M57">
        <f>TPDDL_EOD!AC57+TPDDL_EOD!AD57</f>
        <v>11.38</v>
      </c>
      <c r="N57">
        <f t="shared" si="0"/>
        <v>32.11</v>
      </c>
      <c r="O57" s="154">
        <f t="shared" si="1"/>
        <v>0.18999999999999773</v>
      </c>
      <c r="P57">
        <v>11.447337278106509</v>
      </c>
      <c r="Q57">
        <v>7.423668639053254</v>
      </c>
      <c r="R57">
        <v>0</v>
      </c>
      <c r="S57">
        <v>1.9816568047337277</v>
      </c>
      <c r="T57">
        <v>11.447337278106509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11.38</v>
      </c>
      <c r="J58">
        <f>BYPL_EOD!AC58+BYPL_EOD!AD58</f>
        <v>7.38</v>
      </c>
      <c r="K58">
        <f>MES_EOD!AC58+MES_EOD!AD58</f>
        <v>0</v>
      </c>
      <c r="L58">
        <f>NDMC_EOD!AC58+NDMC_EOD!AD58</f>
        <v>1.97</v>
      </c>
      <c r="M58">
        <f>TPDDL_EOD!AC58+TPDDL_EOD!AD58</f>
        <v>11.38</v>
      </c>
      <c r="N58">
        <f t="shared" si="0"/>
        <v>32.11</v>
      </c>
      <c r="O58" s="154">
        <f t="shared" si="1"/>
        <v>0.18999999999999773</v>
      </c>
      <c r="P58">
        <v>11.447337278106509</v>
      </c>
      <c r="Q58">
        <v>7.423668639053254</v>
      </c>
      <c r="R58">
        <v>0</v>
      </c>
      <c r="S58">
        <v>1.9816568047337277</v>
      </c>
      <c r="T58">
        <v>11.447337278106509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11.38</v>
      </c>
      <c r="J59">
        <f>BYPL_EOD!AC59+BYPL_EOD!AD59</f>
        <v>7.38</v>
      </c>
      <c r="K59">
        <f>MES_EOD!AC59+MES_EOD!AD59</f>
        <v>0</v>
      </c>
      <c r="L59">
        <f>NDMC_EOD!AC59+NDMC_EOD!AD59</f>
        <v>1.97</v>
      </c>
      <c r="M59">
        <f>TPDDL_EOD!AC59+TPDDL_EOD!AD59</f>
        <v>11.38</v>
      </c>
      <c r="N59">
        <f t="shared" si="0"/>
        <v>32.11</v>
      </c>
      <c r="O59" s="154">
        <f t="shared" si="1"/>
        <v>0.18999999999999773</v>
      </c>
      <c r="P59">
        <v>11.447337278106509</v>
      </c>
      <c r="Q59">
        <v>7.423668639053254</v>
      </c>
      <c r="R59">
        <v>0</v>
      </c>
      <c r="S59">
        <v>1.9816568047337277</v>
      </c>
      <c r="T59">
        <v>11.447337278106509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11.38</v>
      </c>
      <c r="J60">
        <f>BYPL_EOD!AC60+BYPL_EOD!AD60</f>
        <v>7.38</v>
      </c>
      <c r="K60">
        <f>MES_EOD!AC60+MES_EOD!AD60</f>
        <v>0</v>
      </c>
      <c r="L60">
        <f>NDMC_EOD!AC60+NDMC_EOD!AD60</f>
        <v>1.97</v>
      </c>
      <c r="M60">
        <f>TPDDL_EOD!AC60+TPDDL_EOD!AD60</f>
        <v>11.38</v>
      </c>
      <c r="N60">
        <f t="shared" si="0"/>
        <v>32.11</v>
      </c>
      <c r="O60" s="154">
        <f t="shared" si="1"/>
        <v>0.18999999999999773</v>
      </c>
      <c r="P60">
        <v>11.447337278106509</v>
      </c>
      <c r="Q60">
        <v>7.423668639053254</v>
      </c>
      <c r="R60">
        <v>0</v>
      </c>
      <c r="S60">
        <v>1.9816568047337277</v>
      </c>
      <c r="T60">
        <v>11.447337278106509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11.38</v>
      </c>
      <c r="J61">
        <f>BYPL_EOD!AC61+BYPL_EOD!AD61</f>
        <v>7.38</v>
      </c>
      <c r="K61">
        <f>MES_EOD!AC61+MES_EOD!AD61</f>
        <v>0</v>
      </c>
      <c r="L61">
        <f>NDMC_EOD!AC61+NDMC_EOD!AD61</f>
        <v>1.97</v>
      </c>
      <c r="M61">
        <f>TPDDL_EOD!AC61+TPDDL_EOD!AD61</f>
        <v>11.38</v>
      </c>
      <c r="N61">
        <f t="shared" si="0"/>
        <v>32.11</v>
      </c>
      <c r="O61" s="154">
        <f t="shared" si="1"/>
        <v>0.18999999999999773</v>
      </c>
      <c r="P61">
        <v>11.447337278106509</v>
      </c>
      <c r="Q61">
        <v>7.423668639053254</v>
      </c>
      <c r="R61">
        <v>0</v>
      </c>
      <c r="S61">
        <v>1.9816568047337277</v>
      </c>
      <c r="T61">
        <v>11.447337278106509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11.38</v>
      </c>
      <c r="J62">
        <f>BYPL_EOD!AC62+BYPL_EOD!AD62</f>
        <v>7.38</v>
      </c>
      <c r="K62">
        <f>MES_EOD!AC62+MES_EOD!AD62</f>
        <v>0</v>
      </c>
      <c r="L62">
        <f>NDMC_EOD!AC62+NDMC_EOD!AD62</f>
        <v>1.97</v>
      </c>
      <c r="M62">
        <f>TPDDL_EOD!AC62+TPDDL_EOD!AD62</f>
        <v>11.38</v>
      </c>
      <c r="N62">
        <f t="shared" si="0"/>
        <v>32.11</v>
      </c>
      <c r="O62" s="154">
        <f t="shared" si="1"/>
        <v>0.18999999999999773</v>
      </c>
      <c r="P62">
        <v>11.447337278106509</v>
      </c>
      <c r="Q62">
        <v>7.423668639053254</v>
      </c>
      <c r="R62">
        <v>0</v>
      </c>
      <c r="S62">
        <v>1.9816568047337277</v>
      </c>
      <c r="T62">
        <v>11.447337278106509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11.38</v>
      </c>
      <c r="J63">
        <f>BYPL_EOD!AC63+BYPL_EOD!AD63</f>
        <v>7.38</v>
      </c>
      <c r="K63">
        <f>MES_EOD!AC63+MES_EOD!AD63</f>
        <v>0</v>
      </c>
      <c r="L63">
        <f>NDMC_EOD!AC63+NDMC_EOD!AD63</f>
        <v>1.97</v>
      </c>
      <c r="M63">
        <f>TPDDL_EOD!AC63+TPDDL_EOD!AD63</f>
        <v>11.38</v>
      </c>
      <c r="N63">
        <f t="shared" si="0"/>
        <v>32.11</v>
      </c>
      <c r="O63" s="154">
        <f t="shared" si="1"/>
        <v>0.18999999999999773</v>
      </c>
      <c r="P63">
        <v>11.447337278106509</v>
      </c>
      <c r="Q63">
        <v>7.423668639053254</v>
      </c>
      <c r="R63">
        <v>0</v>
      </c>
      <c r="S63">
        <v>1.9816568047337277</v>
      </c>
      <c r="T63">
        <v>11.447337278106509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11.38</v>
      </c>
      <c r="J64">
        <f>BYPL_EOD!AC64+BYPL_EOD!AD64</f>
        <v>7.38</v>
      </c>
      <c r="K64">
        <f>MES_EOD!AC64+MES_EOD!AD64</f>
        <v>0</v>
      </c>
      <c r="L64">
        <f>NDMC_EOD!AC64+NDMC_EOD!AD64</f>
        <v>1.97</v>
      </c>
      <c r="M64">
        <f>TPDDL_EOD!AC64+TPDDL_EOD!AD64</f>
        <v>11.38</v>
      </c>
      <c r="N64">
        <f t="shared" si="0"/>
        <v>32.11</v>
      </c>
      <c r="O64" s="154">
        <f t="shared" si="1"/>
        <v>0.18999999999999773</v>
      </c>
      <c r="P64">
        <v>11.447337278106509</v>
      </c>
      <c r="Q64">
        <v>7.423668639053254</v>
      </c>
      <c r="R64">
        <v>0</v>
      </c>
      <c r="S64">
        <v>1.9816568047337277</v>
      </c>
      <c r="T64">
        <v>11.447337278106509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9.43</v>
      </c>
      <c r="J65">
        <f>BYPL_EOD!AC65+BYPL_EOD!AD65</f>
        <v>11.78</v>
      </c>
      <c r="K65">
        <f>MES_EOD!AC65+MES_EOD!AD65</f>
        <v>0</v>
      </c>
      <c r="L65">
        <f>NDMC_EOD!AC65+NDMC_EOD!AD65</f>
        <v>1.63</v>
      </c>
      <c r="M65">
        <f>TPDDL_EOD!AC65+TPDDL_EOD!AD65</f>
        <v>9.43</v>
      </c>
      <c r="N65">
        <f t="shared" si="0"/>
        <v>32.269999999999996</v>
      </c>
      <c r="O65" s="154">
        <f t="shared" si="1"/>
        <v>3.0000000000001137E-2</v>
      </c>
      <c r="P65">
        <v>9.4387666563371546</v>
      </c>
      <c r="Q65">
        <v>11.79095134800124</v>
      </c>
      <c r="R65">
        <v>0</v>
      </c>
      <c r="S65">
        <v>1.6315153393244499</v>
      </c>
      <c r="T65">
        <v>9.4387666563371546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9.43</v>
      </c>
      <c r="J66">
        <f>BYPL_EOD!AC66+BYPL_EOD!AD66</f>
        <v>11.78</v>
      </c>
      <c r="K66">
        <f>MES_EOD!AC66+MES_EOD!AD66</f>
        <v>0</v>
      </c>
      <c r="L66">
        <f>NDMC_EOD!AC66+NDMC_EOD!AD66</f>
        <v>1.63</v>
      </c>
      <c r="M66">
        <f>TPDDL_EOD!AC66+TPDDL_EOD!AD66</f>
        <v>9.43</v>
      </c>
      <c r="N66">
        <f t="shared" si="0"/>
        <v>32.269999999999996</v>
      </c>
      <c r="O66" s="154">
        <f t="shared" si="1"/>
        <v>3.0000000000001137E-2</v>
      </c>
      <c r="P66">
        <v>9.4387666563371546</v>
      </c>
      <c r="Q66">
        <v>11.79095134800124</v>
      </c>
      <c r="R66">
        <v>0</v>
      </c>
      <c r="S66">
        <v>1.6315153393244499</v>
      </c>
      <c r="T66">
        <v>9.4387666563371546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9.43</v>
      </c>
      <c r="J67">
        <f>BYPL_EOD!AC67+BYPL_EOD!AD67</f>
        <v>11.78</v>
      </c>
      <c r="K67">
        <f>MES_EOD!AC67+MES_EOD!AD67</f>
        <v>0</v>
      </c>
      <c r="L67">
        <f>NDMC_EOD!AC67+NDMC_EOD!AD67</f>
        <v>1.63</v>
      </c>
      <c r="M67">
        <f>TPDDL_EOD!AC67+TPDDL_EOD!AD67</f>
        <v>9.43</v>
      </c>
      <c r="N67">
        <f t="shared" ref="N67:N98" si="6">SUM(I67:M67)</f>
        <v>32.269999999999996</v>
      </c>
      <c r="O67" s="154">
        <f t="shared" ref="O67:O98" si="7">G67-N67</f>
        <v>3.0000000000001137E-2</v>
      </c>
      <c r="P67">
        <v>9.4387666563371546</v>
      </c>
      <c r="Q67">
        <v>11.79095134800124</v>
      </c>
      <c r="R67">
        <v>0</v>
      </c>
      <c r="S67">
        <v>1.6315153393244499</v>
      </c>
      <c r="T67">
        <v>9.4387666563371546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9.43</v>
      </c>
      <c r="J68">
        <f>BYPL_EOD!AC68+BYPL_EOD!AD68</f>
        <v>11.78</v>
      </c>
      <c r="K68">
        <f>MES_EOD!AC68+MES_EOD!AD68</f>
        <v>0</v>
      </c>
      <c r="L68">
        <f>NDMC_EOD!AC68+NDMC_EOD!AD68</f>
        <v>1.63</v>
      </c>
      <c r="M68">
        <f>TPDDL_EOD!AC68+TPDDL_EOD!AD68</f>
        <v>9.43</v>
      </c>
      <c r="N68">
        <f t="shared" si="6"/>
        <v>32.269999999999996</v>
      </c>
      <c r="O68" s="154">
        <f t="shared" si="7"/>
        <v>3.0000000000001137E-2</v>
      </c>
      <c r="P68">
        <v>9.4387666563371546</v>
      </c>
      <c r="Q68">
        <v>11.79095134800124</v>
      </c>
      <c r="R68">
        <v>0</v>
      </c>
      <c r="S68">
        <v>1.6315153393244499</v>
      </c>
      <c r="T68">
        <v>9.4387666563371546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9.43</v>
      </c>
      <c r="J69">
        <f>BYPL_EOD!AC69+BYPL_EOD!AD69</f>
        <v>11.78</v>
      </c>
      <c r="K69">
        <f>MES_EOD!AC69+MES_EOD!AD69</f>
        <v>0</v>
      </c>
      <c r="L69">
        <f>NDMC_EOD!AC69+NDMC_EOD!AD69</f>
        <v>1.63</v>
      </c>
      <c r="M69">
        <f>TPDDL_EOD!AC69+TPDDL_EOD!AD69</f>
        <v>9.43</v>
      </c>
      <c r="N69">
        <f t="shared" si="6"/>
        <v>32.269999999999996</v>
      </c>
      <c r="O69" s="154">
        <f t="shared" si="7"/>
        <v>3.0000000000001137E-2</v>
      </c>
      <c r="P69">
        <v>9.4387666563371546</v>
      </c>
      <c r="Q69">
        <v>11.79095134800124</v>
      </c>
      <c r="R69">
        <v>0</v>
      </c>
      <c r="S69">
        <v>1.6315153393244499</v>
      </c>
      <c r="T69">
        <v>9.4387666563371546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9.43</v>
      </c>
      <c r="J70">
        <f>BYPL_EOD!AC70+BYPL_EOD!AD70</f>
        <v>11.78</v>
      </c>
      <c r="K70">
        <f>MES_EOD!AC70+MES_EOD!AD70</f>
        <v>0</v>
      </c>
      <c r="L70">
        <f>NDMC_EOD!AC70+NDMC_EOD!AD70</f>
        <v>1.63</v>
      </c>
      <c r="M70">
        <f>TPDDL_EOD!AC70+TPDDL_EOD!AD70</f>
        <v>9.43</v>
      </c>
      <c r="N70">
        <f t="shared" si="6"/>
        <v>32.269999999999996</v>
      </c>
      <c r="O70" s="154">
        <f t="shared" si="7"/>
        <v>3.0000000000001137E-2</v>
      </c>
      <c r="P70">
        <v>9.4387666563371546</v>
      </c>
      <c r="Q70">
        <v>11.79095134800124</v>
      </c>
      <c r="R70">
        <v>0</v>
      </c>
      <c r="S70">
        <v>1.6315153393244499</v>
      </c>
      <c r="T70">
        <v>9.4387666563371546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9.43</v>
      </c>
      <c r="J71">
        <f>BYPL_EOD!AC71+BYPL_EOD!AD71</f>
        <v>11.78</v>
      </c>
      <c r="K71">
        <f>MES_EOD!AC71+MES_EOD!AD71</f>
        <v>0</v>
      </c>
      <c r="L71">
        <f>NDMC_EOD!AC71+NDMC_EOD!AD71</f>
        <v>1.63</v>
      </c>
      <c r="M71">
        <f>TPDDL_EOD!AC71+TPDDL_EOD!AD71</f>
        <v>9.43</v>
      </c>
      <c r="N71">
        <f t="shared" si="6"/>
        <v>32.269999999999996</v>
      </c>
      <c r="O71" s="154">
        <f t="shared" si="7"/>
        <v>3.0000000000001137E-2</v>
      </c>
      <c r="P71">
        <v>9.4387666563371546</v>
      </c>
      <c r="Q71">
        <v>11.79095134800124</v>
      </c>
      <c r="R71">
        <v>0</v>
      </c>
      <c r="S71">
        <v>1.6315153393244499</v>
      </c>
      <c r="T71">
        <v>9.4387666563371546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9.43</v>
      </c>
      <c r="J72">
        <f>BYPL_EOD!AC72+BYPL_EOD!AD72</f>
        <v>11.78</v>
      </c>
      <c r="K72">
        <f>MES_EOD!AC72+MES_EOD!AD72</f>
        <v>0</v>
      </c>
      <c r="L72">
        <f>NDMC_EOD!AC72+NDMC_EOD!AD72</f>
        <v>1.63</v>
      </c>
      <c r="M72">
        <f>TPDDL_EOD!AC72+TPDDL_EOD!AD72</f>
        <v>9.43</v>
      </c>
      <c r="N72">
        <f t="shared" si="6"/>
        <v>32.269999999999996</v>
      </c>
      <c r="O72" s="154">
        <f t="shared" si="7"/>
        <v>3.0000000000001137E-2</v>
      </c>
      <c r="P72">
        <v>9.4387666563371546</v>
      </c>
      <c r="Q72">
        <v>11.79095134800124</v>
      </c>
      <c r="R72">
        <v>0</v>
      </c>
      <c r="S72">
        <v>1.6315153393244499</v>
      </c>
      <c r="T72">
        <v>9.4387666563371546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7.89</v>
      </c>
      <c r="J73">
        <f>BYPL_EOD!AC73+BYPL_EOD!AD73</f>
        <v>12.55</v>
      </c>
      <c r="K73">
        <f>MES_EOD!AC73+MES_EOD!AD73</f>
        <v>0</v>
      </c>
      <c r="L73">
        <f>NDMC_EOD!AC73+NDMC_EOD!AD73</f>
        <v>1.74</v>
      </c>
      <c r="M73">
        <f>TPDDL_EOD!AC73+TPDDL_EOD!AD73</f>
        <v>10.039999999999999</v>
      </c>
      <c r="N73">
        <f t="shared" si="6"/>
        <v>32.22</v>
      </c>
      <c r="O73" s="154">
        <f t="shared" si="7"/>
        <v>7.9999999999998295E-2</v>
      </c>
      <c r="P73">
        <v>7.9095903165735564</v>
      </c>
      <c r="Q73">
        <v>12.581160769708255</v>
      </c>
      <c r="R73">
        <v>0</v>
      </c>
      <c r="S73">
        <v>1.7443202979515828</v>
      </c>
      <c r="T73">
        <v>10.064928615766604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7.89</v>
      </c>
      <c r="J74">
        <f>BYPL_EOD!AC74+BYPL_EOD!AD74</f>
        <v>12.55</v>
      </c>
      <c r="K74">
        <f>MES_EOD!AC74+MES_EOD!AD74</f>
        <v>0</v>
      </c>
      <c r="L74">
        <f>NDMC_EOD!AC74+NDMC_EOD!AD74</f>
        <v>1.74</v>
      </c>
      <c r="M74">
        <f>TPDDL_EOD!AC74+TPDDL_EOD!AD74</f>
        <v>10.039999999999999</v>
      </c>
      <c r="N74">
        <f t="shared" si="6"/>
        <v>32.22</v>
      </c>
      <c r="O74" s="154">
        <f t="shared" si="7"/>
        <v>7.9999999999998295E-2</v>
      </c>
      <c r="P74">
        <v>7.9095903165735564</v>
      </c>
      <c r="Q74">
        <v>12.581160769708255</v>
      </c>
      <c r="R74">
        <v>0</v>
      </c>
      <c r="S74">
        <v>1.7443202979515828</v>
      </c>
      <c r="T74">
        <v>10.064928615766604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8.25</v>
      </c>
      <c r="J75">
        <f>BYPL_EOD!AC75+BYPL_EOD!AD75</f>
        <v>8.25</v>
      </c>
      <c r="K75">
        <f>MES_EOD!AC75+MES_EOD!AD75</f>
        <v>0</v>
      </c>
      <c r="L75">
        <f>NDMC_EOD!AC75+NDMC_EOD!AD75</f>
        <v>1.1399999999999999</v>
      </c>
      <c r="M75">
        <f>TPDDL_EOD!AC75+TPDDL_EOD!AD75</f>
        <v>14.85</v>
      </c>
      <c r="N75">
        <f t="shared" si="6"/>
        <v>32.49</v>
      </c>
      <c r="O75" s="154">
        <f t="shared" si="7"/>
        <v>0.10999999999999943</v>
      </c>
      <c r="P75">
        <v>8.2779316712834721</v>
      </c>
      <c r="Q75">
        <v>8.2779316712834721</v>
      </c>
      <c r="R75">
        <v>0</v>
      </c>
      <c r="S75">
        <v>1.1438596491228068</v>
      </c>
      <c r="T75">
        <v>14.900277008310249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8.25</v>
      </c>
      <c r="J76">
        <f>BYPL_EOD!AC76+BYPL_EOD!AD76</f>
        <v>8.25</v>
      </c>
      <c r="K76">
        <f>MES_EOD!AC76+MES_EOD!AD76</f>
        <v>0</v>
      </c>
      <c r="L76">
        <f>NDMC_EOD!AC76+NDMC_EOD!AD76</f>
        <v>1.1399999999999999</v>
      </c>
      <c r="M76">
        <f>TPDDL_EOD!AC76+TPDDL_EOD!AD76</f>
        <v>14.85</v>
      </c>
      <c r="N76">
        <f t="shared" si="6"/>
        <v>32.49</v>
      </c>
      <c r="O76" s="154">
        <f t="shared" si="7"/>
        <v>0.10999999999999943</v>
      </c>
      <c r="P76">
        <v>8.2779316712834721</v>
      </c>
      <c r="Q76">
        <v>8.2779316712834721</v>
      </c>
      <c r="R76">
        <v>0</v>
      </c>
      <c r="S76">
        <v>1.1438596491228068</v>
      </c>
      <c r="T76">
        <v>14.900277008310249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8.25</v>
      </c>
      <c r="J77">
        <f>BYPL_EOD!AC77+BYPL_EOD!AD77</f>
        <v>8.25</v>
      </c>
      <c r="K77">
        <f>MES_EOD!AC77+MES_EOD!AD77</f>
        <v>0</v>
      </c>
      <c r="L77">
        <f>NDMC_EOD!AC77+NDMC_EOD!AD77</f>
        <v>1.1399999999999999</v>
      </c>
      <c r="M77">
        <f>TPDDL_EOD!AC77+TPDDL_EOD!AD77</f>
        <v>14.85</v>
      </c>
      <c r="N77">
        <f t="shared" si="6"/>
        <v>32.49</v>
      </c>
      <c r="O77" s="154">
        <f t="shared" si="7"/>
        <v>0.10999999999999943</v>
      </c>
      <c r="P77">
        <v>8.2779316712834721</v>
      </c>
      <c r="Q77">
        <v>8.2779316712834721</v>
      </c>
      <c r="R77">
        <v>0</v>
      </c>
      <c r="S77">
        <v>1.1438596491228068</v>
      </c>
      <c r="T77">
        <v>14.900277008310249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8.5</v>
      </c>
      <c r="J78">
        <f>BYPL_EOD!AC78+BYPL_EOD!AD78</f>
        <v>8.5</v>
      </c>
      <c r="K78">
        <f>MES_EOD!AC78+MES_EOD!AD78</f>
        <v>0</v>
      </c>
      <c r="L78">
        <f>NDMC_EOD!AC78+NDMC_EOD!AD78</f>
        <v>1.18</v>
      </c>
      <c r="M78">
        <f>TPDDL_EOD!AC78+TPDDL_EOD!AD78</f>
        <v>15.3</v>
      </c>
      <c r="N78">
        <f t="shared" si="6"/>
        <v>33.480000000000004</v>
      </c>
      <c r="O78" s="154">
        <f t="shared" si="7"/>
        <v>0.11999999999999744</v>
      </c>
      <c r="P78">
        <v>8.5304659498207887</v>
      </c>
      <c r="Q78">
        <v>8.5304659498207887</v>
      </c>
      <c r="R78">
        <v>0</v>
      </c>
      <c r="S78">
        <v>1.1842293906810035</v>
      </c>
      <c r="T78">
        <v>15.354838709677418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33.07</v>
      </c>
      <c r="E79">
        <f>GT!N79</f>
        <v>0</v>
      </c>
      <c r="F79">
        <f t="shared" si="10"/>
        <v>84</v>
      </c>
      <c r="G79">
        <f t="shared" si="11"/>
        <v>33.07</v>
      </c>
      <c r="H79" s="154"/>
      <c r="I79">
        <f>BRPL_EOD!AC79+BRPL_EOD!AD79</f>
        <v>8.5</v>
      </c>
      <c r="J79">
        <f>BYPL_EOD!AC79+BYPL_EOD!AD79</f>
        <v>8.5</v>
      </c>
      <c r="K79">
        <f>MES_EOD!AC79+MES_EOD!AD79</f>
        <v>0</v>
      </c>
      <c r="L79">
        <f>NDMC_EOD!AC79+NDMC_EOD!AD79</f>
        <v>1.18</v>
      </c>
      <c r="M79">
        <f>TPDDL_EOD!AC79+TPDDL_EOD!AD79</f>
        <v>15.3</v>
      </c>
      <c r="N79">
        <f t="shared" si="6"/>
        <v>33.480000000000004</v>
      </c>
      <c r="O79" s="154">
        <f t="shared" si="7"/>
        <v>-0.41000000000000369</v>
      </c>
      <c r="P79">
        <v>8.3959080047789723</v>
      </c>
      <c r="Q79">
        <v>8.3959080047789723</v>
      </c>
      <c r="R79">
        <v>0</v>
      </c>
      <c r="S79">
        <v>1.1655495818399042</v>
      </c>
      <c r="T79">
        <v>15.112634408602149</v>
      </c>
      <c r="U79" s="156">
        <f t="shared" si="8"/>
        <v>33.07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8.5</v>
      </c>
      <c r="J80">
        <f>BYPL_EOD!AC80+BYPL_EOD!AD80</f>
        <v>8.5</v>
      </c>
      <c r="K80">
        <f>MES_EOD!AC80+MES_EOD!AD80</f>
        <v>0</v>
      </c>
      <c r="L80">
        <f>NDMC_EOD!AC80+NDMC_EOD!AD80</f>
        <v>1.18</v>
      </c>
      <c r="M80">
        <f>TPDDL_EOD!AC80+TPDDL_EOD!AD80</f>
        <v>15.3</v>
      </c>
      <c r="N80">
        <f t="shared" si="6"/>
        <v>33.480000000000004</v>
      </c>
      <c r="O80" s="154">
        <f t="shared" si="7"/>
        <v>0.11999999999999744</v>
      </c>
      <c r="P80">
        <v>8.5304659498207887</v>
      </c>
      <c r="Q80">
        <v>8.5304659498207887</v>
      </c>
      <c r="R80">
        <v>0</v>
      </c>
      <c r="S80">
        <v>1.1842293906810035</v>
      </c>
      <c r="T80">
        <v>15.354838709677418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8.5</v>
      </c>
      <c r="J81">
        <f>BYPL_EOD!AC81+BYPL_EOD!AD81</f>
        <v>8.5</v>
      </c>
      <c r="K81">
        <f>MES_EOD!AC81+MES_EOD!AD81</f>
        <v>0</v>
      </c>
      <c r="L81">
        <f>NDMC_EOD!AC81+NDMC_EOD!AD81</f>
        <v>1.18</v>
      </c>
      <c r="M81">
        <f>TPDDL_EOD!AC81+TPDDL_EOD!AD81</f>
        <v>15.3</v>
      </c>
      <c r="N81">
        <f t="shared" si="6"/>
        <v>33.480000000000004</v>
      </c>
      <c r="O81" s="154">
        <f t="shared" si="7"/>
        <v>0.11999999999999744</v>
      </c>
      <c r="P81">
        <v>8.5304659498207887</v>
      </c>
      <c r="Q81">
        <v>8.5304659498207887</v>
      </c>
      <c r="R81">
        <v>0</v>
      </c>
      <c r="S81">
        <v>1.1842293906810035</v>
      </c>
      <c r="T81">
        <v>15.354838709677418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8.5</v>
      </c>
      <c r="J82">
        <f>BYPL_EOD!AC82+BYPL_EOD!AD82</f>
        <v>8.5</v>
      </c>
      <c r="K82">
        <f>MES_EOD!AC82+MES_EOD!AD82</f>
        <v>0</v>
      </c>
      <c r="L82">
        <f>NDMC_EOD!AC82+NDMC_EOD!AD82</f>
        <v>1.18</v>
      </c>
      <c r="M82">
        <f>TPDDL_EOD!AC82+TPDDL_EOD!AD82</f>
        <v>15.3</v>
      </c>
      <c r="N82">
        <f t="shared" si="6"/>
        <v>33.480000000000004</v>
      </c>
      <c r="O82" s="154">
        <f t="shared" si="7"/>
        <v>0.11999999999999744</v>
      </c>
      <c r="P82">
        <v>8.5304659498207887</v>
      </c>
      <c r="Q82">
        <v>8.5304659498207887</v>
      </c>
      <c r="R82">
        <v>0</v>
      </c>
      <c r="S82">
        <v>1.1842293906810035</v>
      </c>
      <c r="T82">
        <v>15.354838709677418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56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56</v>
      </c>
      <c r="G83">
        <f t="shared" si="11"/>
        <v>33.6</v>
      </c>
      <c r="H83" s="154"/>
      <c r="I83">
        <f>BRPL_EOD!AC83+BRPL_EOD!AD83</f>
        <v>9.11</v>
      </c>
      <c r="J83">
        <f>BYPL_EOD!AC83+BYPL_EOD!AD83</f>
        <v>7.73</v>
      </c>
      <c r="K83">
        <f>MES_EOD!AC83+MES_EOD!AD83</f>
        <v>0</v>
      </c>
      <c r="L83">
        <f>NDMC_EOD!AC83+NDMC_EOD!AD83</f>
        <v>1.26</v>
      </c>
      <c r="M83">
        <f>TPDDL_EOD!AC83+TPDDL_EOD!AD83</f>
        <v>15.52</v>
      </c>
      <c r="N83">
        <f t="shared" si="6"/>
        <v>33.620000000000005</v>
      </c>
      <c r="O83" s="154">
        <f t="shared" si="7"/>
        <v>-2.0000000000003126E-2</v>
      </c>
      <c r="P83">
        <v>9.1045806067816759</v>
      </c>
      <c r="Q83">
        <v>7.7254015466983939</v>
      </c>
      <c r="R83">
        <v>0</v>
      </c>
      <c r="S83">
        <v>1.2592504461629981</v>
      </c>
      <c r="T83">
        <v>15.510767400356929</v>
      </c>
      <c r="U83" s="156">
        <f t="shared" si="8"/>
        <v>33.599999999999994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56</v>
      </c>
      <c r="C84">
        <f>GT!C84</f>
        <v>28</v>
      </c>
      <c r="D84">
        <f>GT!M84</f>
        <v>33.6</v>
      </c>
      <c r="E84">
        <f>GT!N84</f>
        <v>28</v>
      </c>
      <c r="F84">
        <f t="shared" si="10"/>
        <v>84</v>
      </c>
      <c r="G84">
        <f t="shared" si="11"/>
        <v>61.6</v>
      </c>
      <c r="H84" s="154"/>
      <c r="I84">
        <f>BRPL_EOD!AC84+BRPL_EOD!AD84</f>
        <v>9.11</v>
      </c>
      <c r="J84">
        <f>BYPL_EOD!AC84+BYPL_EOD!AD84</f>
        <v>7.73</v>
      </c>
      <c r="K84">
        <f>MES_EOD!AC84+MES_EOD!AD84</f>
        <v>0</v>
      </c>
      <c r="L84">
        <f>NDMC_EOD!AC84+NDMC_EOD!AD84</f>
        <v>1.26</v>
      </c>
      <c r="M84">
        <f>TPDDL_EOD!AC84+TPDDL_EOD!AD84</f>
        <v>43.519999999999996</v>
      </c>
      <c r="N84">
        <f t="shared" si="6"/>
        <v>61.62</v>
      </c>
      <c r="O84" s="154">
        <f t="shared" si="7"/>
        <v>-1.9999999999996021E-2</v>
      </c>
      <c r="P84">
        <v>9.1070431678026615</v>
      </c>
      <c r="Q84">
        <v>7.7274910743265179</v>
      </c>
      <c r="R84">
        <v>0</v>
      </c>
      <c r="S84">
        <v>1.2595910418695229</v>
      </c>
      <c r="T84">
        <v>43.505874716001294</v>
      </c>
      <c r="U84" s="156">
        <f t="shared" si="8"/>
        <v>61.599999999999994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56</v>
      </c>
      <c r="C85">
        <f>GT!C85</f>
        <v>28</v>
      </c>
      <c r="D85">
        <f>GT!M85</f>
        <v>33.6</v>
      </c>
      <c r="E85">
        <f>GT!N85</f>
        <v>28</v>
      </c>
      <c r="F85">
        <f t="shared" si="10"/>
        <v>84</v>
      </c>
      <c r="G85">
        <f t="shared" si="11"/>
        <v>61.6</v>
      </c>
      <c r="H85" s="154"/>
      <c r="I85">
        <f>BRPL_EOD!AC85+BRPL_EOD!AD85</f>
        <v>9.11</v>
      </c>
      <c r="J85">
        <f>BYPL_EOD!AC85+BYPL_EOD!AD85</f>
        <v>7.73</v>
      </c>
      <c r="K85">
        <f>MES_EOD!AC85+MES_EOD!AD85</f>
        <v>0</v>
      </c>
      <c r="L85">
        <f>NDMC_EOD!AC85+NDMC_EOD!AD85</f>
        <v>1.26</v>
      </c>
      <c r="M85">
        <f>TPDDL_EOD!AC85+TPDDL_EOD!AD85</f>
        <v>43.519999999999996</v>
      </c>
      <c r="N85">
        <f t="shared" si="6"/>
        <v>61.62</v>
      </c>
      <c r="O85" s="154">
        <f t="shared" si="7"/>
        <v>-1.9999999999996021E-2</v>
      </c>
      <c r="P85">
        <v>9.1070431678026615</v>
      </c>
      <c r="Q85">
        <v>7.7274910743265179</v>
      </c>
      <c r="R85">
        <v>0</v>
      </c>
      <c r="S85">
        <v>1.2595910418695229</v>
      </c>
      <c r="T85">
        <v>43.505874716001294</v>
      </c>
      <c r="U85" s="156">
        <f t="shared" si="8"/>
        <v>61.599999999999994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56</v>
      </c>
      <c r="C86">
        <f>GT!C86</f>
        <v>24</v>
      </c>
      <c r="D86">
        <f>GT!M86</f>
        <v>33.6</v>
      </c>
      <c r="E86">
        <f>GT!N86</f>
        <v>24</v>
      </c>
      <c r="F86">
        <f t="shared" si="10"/>
        <v>80</v>
      </c>
      <c r="G86">
        <f t="shared" si="11"/>
        <v>57.6</v>
      </c>
      <c r="H86" s="154"/>
      <c r="I86">
        <f>BRPL_EOD!AC86+BRPL_EOD!AD86</f>
        <v>9.11</v>
      </c>
      <c r="J86">
        <f>BYPL_EOD!AC86+BYPL_EOD!AD86</f>
        <v>7.73</v>
      </c>
      <c r="K86">
        <f>MES_EOD!AC86+MES_EOD!AD86</f>
        <v>0</v>
      </c>
      <c r="L86">
        <f>NDMC_EOD!AC86+NDMC_EOD!AD86</f>
        <v>1.26</v>
      </c>
      <c r="M86">
        <f>TPDDL_EOD!AC86+TPDDL_EOD!AD86</f>
        <v>39.519999999999996</v>
      </c>
      <c r="N86">
        <f t="shared" si="6"/>
        <v>57.62</v>
      </c>
      <c r="O86" s="154">
        <f t="shared" si="7"/>
        <v>-1.9999999999996021E-2</v>
      </c>
      <c r="P86">
        <v>9.1068379035057276</v>
      </c>
      <c r="Q86">
        <v>7.72731690385283</v>
      </c>
      <c r="R86">
        <v>0</v>
      </c>
      <c r="S86">
        <v>1.2595626518569942</v>
      </c>
      <c r="T86">
        <v>39.506282540784447</v>
      </c>
      <c r="U86" s="156">
        <f t="shared" si="8"/>
        <v>57.6</v>
      </c>
      <c r="V86" s="154">
        <f t="shared" si="9"/>
        <v>0</v>
      </c>
      <c r="X86" s="159"/>
    </row>
    <row r="87" spans="1:24">
      <c r="A87" t="s">
        <v>129</v>
      </c>
      <c r="B87">
        <f>GT!B87</f>
        <v>56</v>
      </c>
      <c r="C87">
        <f>GT!C87</f>
        <v>24</v>
      </c>
      <c r="D87">
        <f>GT!M87</f>
        <v>34.6</v>
      </c>
      <c r="E87">
        <f>GT!N87</f>
        <v>24</v>
      </c>
      <c r="F87">
        <f t="shared" si="10"/>
        <v>80</v>
      </c>
      <c r="G87">
        <f t="shared" si="11"/>
        <v>58.6</v>
      </c>
      <c r="H87" s="154"/>
      <c r="I87">
        <f>BRPL_EOD!AC87+BRPL_EOD!AD87</f>
        <v>9.3800000000000008</v>
      </c>
      <c r="J87">
        <f>BYPL_EOD!AC87+BYPL_EOD!AD87</f>
        <v>7.96</v>
      </c>
      <c r="K87">
        <f>MES_EOD!AC87+MES_EOD!AD87</f>
        <v>0</v>
      </c>
      <c r="L87">
        <f>NDMC_EOD!AC87+NDMC_EOD!AD87</f>
        <v>1.3</v>
      </c>
      <c r="M87">
        <f>TPDDL_EOD!AC87+TPDDL_EOD!AD87</f>
        <v>39.980000000000004</v>
      </c>
      <c r="N87">
        <f t="shared" si="6"/>
        <v>58.620000000000005</v>
      </c>
      <c r="O87" s="154">
        <f t="shared" si="7"/>
        <v>-2.0000000000003126E-2</v>
      </c>
      <c r="P87">
        <v>9.3767997270556123</v>
      </c>
      <c r="Q87">
        <v>7.9572842033435682</v>
      </c>
      <c r="R87">
        <v>0</v>
      </c>
      <c r="S87">
        <v>1.2995564653701808</v>
      </c>
      <c r="T87">
        <v>39.966359604230639</v>
      </c>
      <c r="U87" s="156">
        <f t="shared" si="8"/>
        <v>58.6</v>
      </c>
      <c r="V87" s="154">
        <f t="shared" si="9"/>
        <v>0</v>
      </c>
      <c r="X87" s="159"/>
    </row>
    <row r="88" spans="1:24">
      <c r="A88" t="s">
        <v>130</v>
      </c>
      <c r="B88">
        <f>GT!B88</f>
        <v>60</v>
      </c>
      <c r="C88">
        <f>GT!C88</f>
        <v>24</v>
      </c>
      <c r="D88">
        <f>GT!M88</f>
        <v>34.6</v>
      </c>
      <c r="E88">
        <f>GT!N88</f>
        <v>24</v>
      </c>
      <c r="F88">
        <f t="shared" si="10"/>
        <v>84</v>
      </c>
      <c r="G88">
        <f t="shared" si="11"/>
        <v>58.6</v>
      </c>
      <c r="H88" s="154"/>
      <c r="I88">
        <f>BRPL_EOD!AC88+BRPL_EOD!AD88</f>
        <v>8.99</v>
      </c>
      <c r="J88">
        <f>BYPL_EOD!AC88+BYPL_EOD!AD88</f>
        <v>8.18</v>
      </c>
      <c r="K88">
        <f>MES_EOD!AC88+MES_EOD!AD88</f>
        <v>0</v>
      </c>
      <c r="L88">
        <f>NDMC_EOD!AC88+NDMC_EOD!AD88</f>
        <v>1.24</v>
      </c>
      <c r="M88">
        <f>TPDDL_EOD!AC88+TPDDL_EOD!AD88</f>
        <v>40.18</v>
      </c>
      <c r="N88">
        <f t="shared" si="6"/>
        <v>58.59</v>
      </c>
      <c r="O88" s="154">
        <f t="shared" si="7"/>
        <v>9.9999999999980105E-3</v>
      </c>
      <c r="P88">
        <v>8.9960037303882014</v>
      </c>
      <c r="Q88">
        <v>8.1832810087432453</v>
      </c>
      <c r="R88">
        <v>0</v>
      </c>
      <c r="S88">
        <v>1.2407152608685521</v>
      </c>
      <c r="T88">
        <v>40.18</v>
      </c>
      <c r="U88" s="156">
        <f t="shared" si="8"/>
        <v>58.599999999999994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60</v>
      </c>
      <c r="C89">
        <f>GT!C89</f>
        <v>24</v>
      </c>
      <c r="D89">
        <f>GT!M89</f>
        <v>34.6</v>
      </c>
      <c r="E89">
        <f>GT!N89</f>
        <v>24</v>
      </c>
      <c r="F89">
        <f t="shared" si="10"/>
        <v>84</v>
      </c>
      <c r="G89">
        <f t="shared" si="11"/>
        <v>58.6</v>
      </c>
      <c r="H89" s="154"/>
      <c r="I89">
        <f>BRPL_EOD!AC89+BRPL_EOD!AD89</f>
        <v>8.99</v>
      </c>
      <c r="J89">
        <f>BYPL_EOD!AC89+BYPL_EOD!AD89</f>
        <v>8.18</v>
      </c>
      <c r="K89">
        <f>MES_EOD!AC89+MES_EOD!AD89</f>
        <v>0</v>
      </c>
      <c r="L89">
        <f>NDMC_EOD!AC89+NDMC_EOD!AD89</f>
        <v>1.24</v>
      </c>
      <c r="M89">
        <f>TPDDL_EOD!AC89+TPDDL_EOD!AD89</f>
        <v>40.18</v>
      </c>
      <c r="N89">
        <f t="shared" si="6"/>
        <v>58.59</v>
      </c>
      <c r="O89" s="154">
        <f t="shared" si="7"/>
        <v>9.9999999999980105E-3</v>
      </c>
      <c r="P89">
        <v>8.9960037303882014</v>
      </c>
      <c r="Q89">
        <v>8.1832810087432453</v>
      </c>
      <c r="R89">
        <v>0</v>
      </c>
      <c r="S89">
        <v>1.2407152608685521</v>
      </c>
      <c r="T89">
        <v>40.18</v>
      </c>
      <c r="U89" s="156">
        <f t="shared" si="8"/>
        <v>58.599999999999994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60</v>
      </c>
      <c r="C90">
        <f>GT!C90</f>
        <v>24</v>
      </c>
      <c r="D90">
        <f>GT!M90</f>
        <v>34.6</v>
      </c>
      <c r="E90">
        <f>GT!N90</f>
        <v>24</v>
      </c>
      <c r="F90">
        <f t="shared" si="10"/>
        <v>84</v>
      </c>
      <c r="G90">
        <f t="shared" si="11"/>
        <v>58.6</v>
      </c>
      <c r="H90" s="154"/>
      <c r="I90">
        <f>BRPL_EOD!AC90+BRPL_EOD!AD90</f>
        <v>8.99</v>
      </c>
      <c r="J90">
        <f>BYPL_EOD!AC90+BYPL_EOD!AD90</f>
        <v>8.18</v>
      </c>
      <c r="K90">
        <f>MES_EOD!AC90+MES_EOD!AD90</f>
        <v>0</v>
      </c>
      <c r="L90">
        <f>NDMC_EOD!AC90+NDMC_EOD!AD90</f>
        <v>1.24</v>
      </c>
      <c r="M90">
        <f>TPDDL_EOD!AC90+TPDDL_EOD!AD90</f>
        <v>40.18</v>
      </c>
      <c r="N90">
        <f t="shared" si="6"/>
        <v>58.59</v>
      </c>
      <c r="O90" s="154">
        <f t="shared" si="7"/>
        <v>9.9999999999980105E-3</v>
      </c>
      <c r="P90">
        <v>8.9960037303882014</v>
      </c>
      <c r="Q90">
        <v>8.1832810087432453</v>
      </c>
      <c r="R90">
        <v>0</v>
      </c>
      <c r="S90">
        <v>1.2407152608685521</v>
      </c>
      <c r="T90">
        <v>40.18</v>
      </c>
      <c r="U90" s="156">
        <f t="shared" si="8"/>
        <v>58.599999999999994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60</v>
      </c>
      <c r="C91">
        <f>GT!C91</f>
        <v>24</v>
      </c>
      <c r="D91">
        <f>GT!M91</f>
        <v>34.6</v>
      </c>
      <c r="E91">
        <f>GT!N91</f>
        <v>24</v>
      </c>
      <c r="F91">
        <f t="shared" si="10"/>
        <v>84</v>
      </c>
      <c r="G91">
        <f t="shared" si="11"/>
        <v>58.6</v>
      </c>
      <c r="H91" s="154"/>
      <c r="I91">
        <f>BRPL_EOD!AC91+BRPL_EOD!AD91</f>
        <v>8.99</v>
      </c>
      <c r="J91">
        <f>BYPL_EOD!AC91+BYPL_EOD!AD91</f>
        <v>8.18</v>
      </c>
      <c r="K91">
        <f>MES_EOD!AC91+MES_EOD!AD91</f>
        <v>0</v>
      </c>
      <c r="L91">
        <f>NDMC_EOD!AC91+NDMC_EOD!AD91</f>
        <v>1.24</v>
      </c>
      <c r="M91">
        <f>TPDDL_EOD!AC91+TPDDL_EOD!AD91</f>
        <v>40.18</v>
      </c>
      <c r="N91">
        <f t="shared" si="6"/>
        <v>58.59</v>
      </c>
      <c r="O91" s="154">
        <f t="shared" si="7"/>
        <v>9.9999999999980105E-3</v>
      </c>
      <c r="P91">
        <v>8.9960037303882014</v>
      </c>
      <c r="Q91">
        <v>8.1832810087432453</v>
      </c>
      <c r="R91">
        <v>0</v>
      </c>
      <c r="S91">
        <v>1.2407152608685521</v>
      </c>
      <c r="T91">
        <v>40.18</v>
      </c>
      <c r="U91" s="156">
        <f t="shared" si="8"/>
        <v>58.599999999999994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60</v>
      </c>
      <c r="C92">
        <f>GT!C92</f>
        <v>24</v>
      </c>
      <c r="D92">
        <f>GT!M92</f>
        <v>34.6</v>
      </c>
      <c r="E92">
        <f>GT!N92</f>
        <v>24</v>
      </c>
      <c r="F92">
        <f t="shared" si="10"/>
        <v>84</v>
      </c>
      <c r="G92">
        <f t="shared" si="11"/>
        <v>58.6</v>
      </c>
      <c r="H92" s="154"/>
      <c r="I92">
        <f>BRPL_EOD!AC92+BRPL_EOD!AD92</f>
        <v>8.99</v>
      </c>
      <c r="J92">
        <f>BYPL_EOD!AC92+BYPL_EOD!AD92</f>
        <v>8.18</v>
      </c>
      <c r="K92">
        <f>MES_EOD!AC92+MES_EOD!AD92</f>
        <v>0</v>
      </c>
      <c r="L92">
        <f>NDMC_EOD!AC92+NDMC_EOD!AD92</f>
        <v>1.24</v>
      </c>
      <c r="M92">
        <f>TPDDL_EOD!AC92+TPDDL_EOD!AD92</f>
        <v>40.18</v>
      </c>
      <c r="N92">
        <f t="shared" si="6"/>
        <v>58.59</v>
      </c>
      <c r="O92" s="154">
        <f t="shared" si="7"/>
        <v>9.9999999999980105E-3</v>
      </c>
      <c r="P92">
        <v>8.9960037303882014</v>
      </c>
      <c r="Q92">
        <v>8.1832810087432453</v>
      </c>
      <c r="R92">
        <v>0</v>
      </c>
      <c r="S92">
        <v>1.2407152608685521</v>
      </c>
      <c r="T92">
        <v>40.18</v>
      </c>
      <c r="U92" s="156">
        <f t="shared" si="8"/>
        <v>58.599999999999994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60</v>
      </c>
      <c r="C93">
        <f>GT!C93</f>
        <v>24</v>
      </c>
      <c r="D93">
        <f>GT!M93</f>
        <v>34.6</v>
      </c>
      <c r="E93">
        <f>GT!N93</f>
        <v>24</v>
      </c>
      <c r="F93">
        <f t="shared" si="10"/>
        <v>84</v>
      </c>
      <c r="G93">
        <f t="shared" si="11"/>
        <v>58.6</v>
      </c>
      <c r="H93" s="154"/>
      <c r="I93">
        <f>BRPL_EOD!AC93+BRPL_EOD!AD93</f>
        <v>8.99</v>
      </c>
      <c r="J93">
        <f>BYPL_EOD!AC93+BYPL_EOD!AD93</f>
        <v>8.18</v>
      </c>
      <c r="K93">
        <f>MES_EOD!AC93+MES_EOD!AD93</f>
        <v>0</v>
      </c>
      <c r="L93">
        <f>NDMC_EOD!AC93+NDMC_EOD!AD93</f>
        <v>1.24</v>
      </c>
      <c r="M93">
        <f>TPDDL_EOD!AC93+TPDDL_EOD!AD93</f>
        <v>40.18</v>
      </c>
      <c r="N93">
        <f t="shared" si="6"/>
        <v>58.59</v>
      </c>
      <c r="O93" s="154">
        <f t="shared" si="7"/>
        <v>9.9999999999980105E-3</v>
      </c>
      <c r="P93">
        <v>8.9960037303882014</v>
      </c>
      <c r="Q93">
        <v>8.1832810087432453</v>
      </c>
      <c r="R93">
        <v>0</v>
      </c>
      <c r="S93">
        <v>1.2407152608685521</v>
      </c>
      <c r="T93">
        <v>40.18</v>
      </c>
      <c r="U93" s="156">
        <f t="shared" si="8"/>
        <v>58.599999999999994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60</v>
      </c>
      <c r="C94">
        <f>GT!C94</f>
        <v>24</v>
      </c>
      <c r="D94">
        <f>GT!M94</f>
        <v>34.6</v>
      </c>
      <c r="E94">
        <f>GT!N94</f>
        <v>24</v>
      </c>
      <c r="F94">
        <f t="shared" si="10"/>
        <v>84</v>
      </c>
      <c r="G94">
        <f t="shared" si="11"/>
        <v>58.6</v>
      </c>
      <c r="H94" s="154"/>
      <c r="I94">
        <f>BRPL_EOD!AC94+BRPL_EOD!AD94</f>
        <v>8.99</v>
      </c>
      <c r="J94">
        <f>BYPL_EOD!AC94+BYPL_EOD!AD94</f>
        <v>8.18</v>
      </c>
      <c r="K94">
        <f>MES_EOD!AC94+MES_EOD!AD94</f>
        <v>0</v>
      </c>
      <c r="L94">
        <f>NDMC_EOD!AC94+NDMC_EOD!AD94</f>
        <v>1.24</v>
      </c>
      <c r="M94">
        <f>TPDDL_EOD!AC94+TPDDL_EOD!AD94</f>
        <v>40.18</v>
      </c>
      <c r="N94">
        <f t="shared" si="6"/>
        <v>58.59</v>
      </c>
      <c r="O94" s="154">
        <f t="shared" si="7"/>
        <v>9.9999999999980105E-3</v>
      </c>
      <c r="P94">
        <v>8.9960037303882014</v>
      </c>
      <c r="Q94">
        <v>8.1832810087432453</v>
      </c>
      <c r="R94">
        <v>0</v>
      </c>
      <c r="S94">
        <v>1.2407152608685521</v>
      </c>
      <c r="T94">
        <v>40.18</v>
      </c>
      <c r="U94" s="156">
        <f t="shared" si="8"/>
        <v>58.599999999999994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60</v>
      </c>
      <c r="C95">
        <f>GT!C95</f>
        <v>24</v>
      </c>
      <c r="D95">
        <f>GT!M95</f>
        <v>35.6</v>
      </c>
      <c r="E95">
        <f>GT!N95</f>
        <v>24</v>
      </c>
      <c r="F95">
        <f t="shared" si="10"/>
        <v>84</v>
      </c>
      <c r="G95">
        <f t="shared" si="11"/>
        <v>59.6</v>
      </c>
      <c r="H95" s="154"/>
      <c r="I95">
        <f>BRPL_EOD!AC95+BRPL_EOD!AD95</f>
        <v>9.25</v>
      </c>
      <c r="J95">
        <f>BYPL_EOD!AC95+BYPL_EOD!AD95</f>
        <v>8.41</v>
      </c>
      <c r="K95">
        <f>MES_EOD!AC95+MES_EOD!AD95</f>
        <v>0</v>
      </c>
      <c r="L95">
        <f>NDMC_EOD!AC95+NDMC_EOD!AD95</f>
        <v>1.28</v>
      </c>
      <c r="M95">
        <f>TPDDL_EOD!AC95+TPDDL_EOD!AD95</f>
        <v>40.65</v>
      </c>
      <c r="N95">
        <f t="shared" si="6"/>
        <v>59.59</v>
      </c>
      <c r="O95" s="154">
        <f t="shared" si="7"/>
        <v>9.9999999999980105E-3</v>
      </c>
      <c r="P95">
        <v>9.256012876579975</v>
      </c>
      <c r="Q95">
        <v>8.4132715485852803</v>
      </c>
      <c r="R95">
        <v>0</v>
      </c>
      <c r="S95">
        <v>1.2807155748347432</v>
      </c>
      <c r="T95">
        <v>40.65</v>
      </c>
      <c r="U95" s="156">
        <f t="shared" si="8"/>
        <v>59.599999999999994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60</v>
      </c>
      <c r="C96">
        <f>GT!C96</f>
        <v>24</v>
      </c>
      <c r="D96">
        <f>GT!M96</f>
        <v>35.6</v>
      </c>
      <c r="E96">
        <f>GT!N96</f>
        <v>24</v>
      </c>
      <c r="F96">
        <f t="shared" si="10"/>
        <v>84</v>
      </c>
      <c r="G96">
        <f t="shared" si="11"/>
        <v>59.6</v>
      </c>
      <c r="H96" s="154"/>
      <c r="I96">
        <f>BRPL_EOD!AC96+BRPL_EOD!AD96</f>
        <v>9.25</v>
      </c>
      <c r="J96">
        <f>BYPL_EOD!AC96+BYPL_EOD!AD96</f>
        <v>8.41</v>
      </c>
      <c r="K96">
        <f>MES_EOD!AC96+MES_EOD!AD96</f>
        <v>0</v>
      </c>
      <c r="L96">
        <f>NDMC_EOD!AC96+NDMC_EOD!AD96</f>
        <v>1.28</v>
      </c>
      <c r="M96">
        <f>TPDDL_EOD!AC96+TPDDL_EOD!AD96</f>
        <v>40.65</v>
      </c>
      <c r="N96">
        <f t="shared" si="6"/>
        <v>59.59</v>
      </c>
      <c r="O96" s="154">
        <f t="shared" si="7"/>
        <v>9.9999999999980105E-3</v>
      </c>
      <c r="P96">
        <v>9.256012876579975</v>
      </c>
      <c r="Q96">
        <v>8.4132715485852803</v>
      </c>
      <c r="R96">
        <v>0</v>
      </c>
      <c r="S96">
        <v>1.2807155748347432</v>
      </c>
      <c r="T96">
        <v>40.65</v>
      </c>
      <c r="U96" s="156">
        <f t="shared" si="8"/>
        <v>59.599999999999994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60</v>
      </c>
      <c r="C97">
        <f>GT!C97</f>
        <v>24</v>
      </c>
      <c r="D97">
        <f>GT!M97</f>
        <v>35.6</v>
      </c>
      <c r="E97">
        <f>GT!N97</f>
        <v>24</v>
      </c>
      <c r="F97">
        <f t="shared" si="10"/>
        <v>84</v>
      </c>
      <c r="G97">
        <f t="shared" si="11"/>
        <v>59.6</v>
      </c>
      <c r="H97" s="154"/>
      <c r="I97">
        <f>BRPL_EOD!AC97+BRPL_EOD!AD97</f>
        <v>9.25</v>
      </c>
      <c r="J97">
        <f>BYPL_EOD!AC97+BYPL_EOD!AD97</f>
        <v>8.41</v>
      </c>
      <c r="K97">
        <f>MES_EOD!AC97+MES_EOD!AD97</f>
        <v>0</v>
      </c>
      <c r="L97">
        <f>NDMC_EOD!AC97+NDMC_EOD!AD97</f>
        <v>1.28</v>
      </c>
      <c r="M97">
        <f>TPDDL_EOD!AC97+TPDDL_EOD!AD97</f>
        <v>40.65</v>
      </c>
      <c r="N97">
        <f t="shared" si="6"/>
        <v>59.59</v>
      </c>
      <c r="O97" s="154">
        <f t="shared" si="7"/>
        <v>9.9999999999980105E-3</v>
      </c>
      <c r="P97">
        <v>9.256012876579975</v>
      </c>
      <c r="Q97">
        <v>8.4132715485852803</v>
      </c>
      <c r="R97">
        <v>0</v>
      </c>
      <c r="S97">
        <v>1.2807155748347432</v>
      </c>
      <c r="T97">
        <v>40.65</v>
      </c>
      <c r="U97" s="156">
        <f t="shared" si="8"/>
        <v>59.599999999999994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60</v>
      </c>
      <c r="C98">
        <f>GT!C98</f>
        <v>24</v>
      </c>
      <c r="D98">
        <f>GT!M98</f>
        <v>35.6</v>
      </c>
      <c r="E98">
        <f>GT!N98</f>
        <v>24</v>
      </c>
      <c r="F98">
        <f t="shared" si="10"/>
        <v>84</v>
      </c>
      <c r="G98">
        <f t="shared" si="11"/>
        <v>59.6</v>
      </c>
      <c r="H98" s="154"/>
      <c r="I98">
        <f>BRPL_EOD!AC98+BRPL_EOD!AD98</f>
        <v>9.25</v>
      </c>
      <c r="J98">
        <f>BYPL_EOD!AC98+BYPL_EOD!AD98</f>
        <v>8.41</v>
      </c>
      <c r="K98">
        <f>MES_EOD!AC98+MES_EOD!AD98</f>
        <v>0</v>
      </c>
      <c r="L98">
        <f>NDMC_EOD!AC98+NDMC_EOD!AD98</f>
        <v>1.28</v>
      </c>
      <c r="M98">
        <f>TPDDL_EOD!AC98+TPDDL_EOD!AD98</f>
        <v>40.65</v>
      </c>
      <c r="N98">
        <f t="shared" si="6"/>
        <v>59.59</v>
      </c>
      <c r="O98" s="154">
        <f t="shared" si="7"/>
        <v>9.9999999999980105E-3</v>
      </c>
      <c r="P98">
        <v>9.256012876579975</v>
      </c>
      <c r="Q98">
        <v>8.4132715485852803</v>
      </c>
      <c r="R98">
        <v>0</v>
      </c>
      <c r="S98">
        <v>1.2807155748347432</v>
      </c>
      <c r="T98">
        <v>40.65</v>
      </c>
      <c r="U98" s="156">
        <f t="shared" si="8"/>
        <v>59.599999999999994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1.915</v>
      </c>
      <c r="C99" s="156">
        <f t="shared" ref="C99:U99" si="12">SUM(C3:C98)/4000</f>
        <v>9.1999999999999998E-2</v>
      </c>
      <c r="D99" s="156">
        <f t="shared" si="12"/>
        <v>0.8325849999999998</v>
      </c>
      <c r="E99" s="156">
        <f t="shared" si="12"/>
        <v>9.1999999999999998E-2</v>
      </c>
      <c r="F99" s="156">
        <f t="shared" si="12"/>
        <v>2.0070000000000001</v>
      </c>
      <c r="G99" s="156">
        <f t="shared" si="12"/>
        <v>0.92458499999999977</v>
      </c>
      <c r="H99" s="156"/>
      <c r="I99" s="156">
        <f t="shared" si="12"/>
        <v>0.27556749999999985</v>
      </c>
      <c r="J99" s="156">
        <f t="shared" si="12"/>
        <v>0.20959249999999974</v>
      </c>
      <c r="K99" s="156">
        <f t="shared" si="12"/>
        <v>0</v>
      </c>
      <c r="L99" s="156">
        <f t="shared" si="12"/>
        <v>4.2729999999999997E-2</v>
      </c>
      <c r="M99" s="156">
        <f t="shared" si="12"/>
        <v>0.39089000000000007</v>
      </c>
      <c r="N99" s="156">
        <f t="shared" si="12"/>
        <v>0.9187799999999996</v>
      </c>
      <c r="O99" s="156">
        <f t="shared" si="12"/>
        <v>5.8049999999999734E-3</v>
      </c>
      <c r="P99" s="156">
        <f t="shared" si="12"/>
        <v>0.27773185958590213</v>
      </c>
      <c r="Q99" s="156">
        <f t="shared" si="12"/>
        <v>0.21098966690018087</v>
      </c>
      <c r="R99" s="156">
        <f t="shared" si="12"/>
        <v>0</v>
      </c>
      <c r="S99" s="156">
        <f t="shared" si="12"/>
        <v>4.3061149506415722E-2</v>
      </c>
      <c r="T99" s="156">
        <f t="shared" si="12"/>
        <v>0.39280232400750126</v>
      </c>
      <c r="U99" s="156">
        <f t="shared" si="12"/>
        <v>0.92458499999999977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44658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252</v>
      </c>
      <c r="E3">
        <f>BAWANA!AM3</f>
        <v>0</v>
      </c>
      <c r="F3">
        <f>(B3+C3)*0.8</f>
        <v>256</v>
      </c>
      <c r="G3">
        <f>(D3+E3)</f>
        <v>252</v>
      </c>
      <c r="H3" s="154"/>
      <c r="I3">
        <f>BRPL_EOD!AK3+BRPL_EOD!AL3</f>
        <v>98.06</v>
      </c>
      <c r="J3">
        <f>BYPL_EOD!AK3+BYPL_EOD!AL3</f>
        <v>49.14</v>
      </c>
      <c r="K3">
        <f>MES_EOD!AK3+MES_EOD!AL3</f>
        <v>7.74</v>
      </c>
      <c r="L3">
        <f>NDMC_EOD!AK3+NDMC_EOD!AL3</f>
        <v>28.55</v>
      </c>
      <c r="M3">
        <f>TPDDL_EOD!AK3+TPDDL_EOD!AL3</f>
        <v>68.510000000000005</v>
      </c>
      <c r="N3">
        <f t="shared" ref="N3:N66" si="0">SUM(I3:M3)</f>
        <v>252</v>
      </c>
      <c r="O3" s="154">
        <f t="shared" ref="O3:O66" si="1">G3-N3</f>
        <v>0</v>
      </c>
      <c r="P3">
        <v>98.06</v>
      </c>
      <c r="Q3">
        <v>49.14</v>
      </c>
      <c r="R3">
        <v>7.74</v>
      </c>
      <c r="S3">
        <v>28.55</v>
      </c>
      <c r="T3">
        <v>68.510000000000005</v>
      </c>
      <c r="U3" s="156">
        <f t="shared" ref="U3:U66" si="2">SUM(P3:T3)</f>
        <v>252</v>
      </c>
      <c r="V3" s="154">
        <f t="shared" ref="V3:V66" si="3">G3-U3</f>
        <v>0</v>
      </c>
      <c r="Y3">
        <f>BAWANA!AW3+BAWANA!AX3</f>
        <v>31.5</v>
      </c>
      <c r="Z3">
        <f>BAWANA!BD3+BAWANA!BE3</f>
        <v>31.5</v>
      </c>
      <c r="AA3">
        <f>BAWANA!X3+BAWANA!Y3</f>
        <v>31.5</v>
      </c>
      <c r="AB3">
        <f>BAWANA!AE3+BAWANA!AF3</f>
        <v>31.5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252</v>
      </c>
      <c r="E4">
        <f>BAWANA!AM4</f>
        <v>0</v>
      </c>
      <c r="F4">
        <f t="shared" ref="F4:F67" si="4">(B4+C4)*0.8</f>
        <v>256</v>
      </c>
      <c r="G4">
        <f t="shared" ref="G4:G67" si="5">(D4+E4)</f>
        <v>252</v>
      </c>
      <c r="H4" s="154"/>
      <c r="I4">
        <f>BRPL_EOD!AK4+BRPL_EOD!AL4</f>
        <v>98.06</v>
      </c>
      <c r="J4">
        <f>BYPL_EOD!AK4+BYPL_EOD!AL4</f>
        <v>49.14</v>
      </c>
      <c r="K4">
        <f>MES_EOD!AK4+MES_EOD!AL4</f>
        <v>7.74</v>
      </c>
      <c r="L4">
        <f>NDMC_EOD!AK4+NDMC_EOD!AL4</f>
        <v>28.55</v>
      </c>
      <c r="M4">
        <f>TPDDL_EOD!AK4+TPDDL_EOD!AL4</f>
        <v>68.510000000000005</v>
      </c>
      <c r="N4">
        <f t="shared" si="0"/>
        <v>252</v>
      </c>
      <c r="O4" s="154">
        <f t="shared" si="1"/>
        <v>0</v>
      </c>
      <c r="P4">
        <v>98.06</v>
      </c>
      <c r="Q4">
        <v>49.14</v>
      </c>
      <c r="R4">
        <v>7.74</v>
      </c>
      <c r="S4">
        <v>28.55</v>
      </c>
      <c r="T4">
        <v>68.510000000000005</v>
      </c>
      <c r="U4" s="156">
        <f t="shared" si="2"/>
        <v>252</v>
      </c>
      <c r="V4" s="154">
        <f t="shared" si="3"/>
        <v>0</v>
      </c>
      <c r="Y4">
        <f>BAWANA!AW4+BAWANA!AX4</f>
        <v>31.5</v>
      </c>
      <c r="Z4">
        <f>BAWANA!BD4+BAWANA!BE4</f>
        <v>31.5</v>
      </c>
      <c r="AA4">
        <f>BAWANA!X4+BAWANA!Y4</f>
        <v>31.5</v>
      </c>
      <c r="AB4">
        <f>BAWANA!AE4+BAWANA!AF4</f>
        <v>31.5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252</v>
      </c>
      <c r="E5">
        <f>BAWANA!AM5</f>
        <v>0</v>
      </c>
      <c r="F5">
        <f t="shared" si="4"/>
        <v>256</v>
      </c>
      <c r="G5">
        <f t="shared" si="5"/>
        <v>252</v>
      </c>
      <c r="H5" s="154"/>
      <c r="I5">
        <f>BRPL_EOD!AK5+BRPL_EOD!AL5</f>
        <v>98.06</v>
      </c>
      <c r="J5">
        <f>BYPL_EOD!AK5+BYPL_EOD!AL5</f>
        <v>49.14</v>
      </c>
      <c r="K5">
        <f>MES_EOD!AK5+MES_EOD!AL5</f>
        <v>7.74</v>
      </c>
      <c r="L5">
        <f>NDMC_EOD!AK5+NDMC_EOD!AL5</f>
        <v>28.55</v>
      </c>
      <c r="M5">
        <f>TPDDL_EOD!AK5+TPDDL_EOD!AL5</f>
        <v>68.510000000000005</v>
      </c>
      <c r="N5">
        <f t="shared" si="0"/>
        <v>252</v>
      </c>
      <c r="O5" s="154">
        <f t="shared" si="1"/>
        <v>0</v>
      </c>
      <c r="P5">
        <v>98.06</v>
      </c>
      <c r="Q5">
        <v>49.14</v>
      </c>
      <c r="R5">
        <v>7.74</v>
      </c>
      <c r="S5">
        <v>28.55</v>
      </c>
      <c r="T5">
        <v>68.510000000000005</v>
      </c>
      <c r="U5" s="156">
        <f t="shared" si="2"/>
        <v>252</v>
      </c>
      <c r="V5" s="154">
        <f t="shared" si="3"/>
        <v>0</v>
      </c>
      <c r="Y5">
        <f>BAWANA!AW5+BAWANA!AX5</f>
        <v>31.5</v>
      </c>
      <c r="Z5">
        <f>BAWANA!BD5+BAWANA!BE5</f>
        <v>31.5</v>
      </c>
      <c r="AA5">
        <f>BAWANA!X5+BAWANA!Y5</f>
        <v>31.5</v>
      </c>
      <c r="AB5">
        <f>BAWANA!AE5+BAWANA!AF5</f>
        <v>31.5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252</v>
      </c>
      <c r="E6">
        <f>BAWANA!AM6</f>
        <v>0</v>
      </c>
      <c r="F6">
        <f t="shared" si="4"/>
        <v>256</v>
      </c>
      <c r="G6">
        <f t="shared" si="5"/>
        <v>252</v>
      </c>
      <c r="H6" s="154"/>
      <c r="I6">
        <f>BRPL_EOD!AK6+BRPL_EOD!AL6</f>
        <v>98.06</v>
      </c>
      <c r="J6">
        <f>BYPL_EOD!AK6+BYPL_EOD!AL6</f>
        <v>49.14</v>
      </c>
      <c r="K6">
        <f>MES_EOD!AK6+MES_EOD!AL6</f>
        <v>7.74</v>
      </c>
      <c r="L6">
        <f>NDMC_EOD!AK6+NDMC_EOD!AL6</f>
        <v>28.55</v>
      </c>
      <c r="M6">
        <f>TPDDL_EOD!AK6+TPDDL_EOD!AL6</f>
        <v>68.510000000000005</v>
      </c>
      <c r="N6">
        <f t="shared" si="0"/>
        <v>252</v>
      </c>
      <c r="O6" s="154">
        <f t="shared" si="1"/>
        <v>0</v>
      </c>
      <c r="P6">
        <v>98.06</v>
      </c>
      <c r="Q6">
        <v>49.14</v>
      </c>
      <c r="R6">
        <v>7.74</v>
      </c>
      <c r="S6">
        <v>28.55</v>
      </c>
      <c r="T6">
        <v>68.510000000000005</v>
      </c>
      <c r="U6" s="156">
        <f t="shared" si="2"/>
        <v>252</v>
      </c>
      <c r="V6" s="154">
        <f t="shared" si="3"/>
        <v>0</v>
      </c>
      <c r="Y6">
        <f>BAWANA!AW6+BAWANA!AX6</f>
        <v>31.5</v>
      </c>
      <c r="Z6">
        <f>BAWANA!BD6+BAWANA!BE6</f>
        <v>31.5</v>
      </c>
      <c r="AA6">
        <f>BAWANA!X6+BAWANA!Y6</f>
        <v>31.5</v>
      </c>
      <c r="AB6">
        <f>BAWANA!AE6+BAWANA!AF6</f>
        <v>31.5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252</v>
      </c>
      <c r="E7">
        <f>BAWANA!AM7</f>
        <v>0</v>
      </c>
      <c r="F7">
        <f t="shared" si="4"/>
        <v>256</v>
      </c>
      <c r="G7">
        <f t="shared" si="5"/>
        <v>252</v>
      </c>
      <c r="H7" s="154"/>
      <c r="I7">
        <f>BRPL_EOD!AK7+BRPL_EOD!AL7</f>
        <v>98.06</v>
      </c>
      <c r="J7">
        <f>BYPL_EOD!AK7+BYPL_EOD!AL7</f>
        <v>49.14</v>
      </c>
      <c r="K7">
        <f>MES_EOD!AK7+MES_EOD!AL7</f>
        <v>7.74</v>
      </c>
      <c r="L7">
        <f>NDMC_EOD!AK7+NDMC_EOD!AL7</f>
        <v>28.55</v>
      </c>
      <c r="M7">
        <f>TPDDL_EOD!AK7+TPDDL_EOD!AL7</f>
        <v>68.510000000000005</v>
      </c>
      <c r="N7">
        <f t="shared" si="0"/>
        <v>252</v>
      </c>
      <c r="O7" s="154">
        <f t="shared" si="1"/>
        <v>0</v>
      </c>
      <c r="P7">
        <v>98.06</v>
      </c>
      <c r="Q7">
        <v>49.14</v>
      </c>
      <c r="R7">
        <v>7.74</v>
      </c>
      <c r="S7">
        <v>28.55</v>
      </c>
      <c r="T7">
        <v>68.510000000000005</v>
      </c>
      <c r="U7" s="156">
        <f t="shared" si="2"/>
        <v>252</v>
      </c>
      <c r="V7" s="154">
        <f t="shared" si="3"/>
        <v>0</v>
      </c>
      <c r="Y7">
        <f>BAWANA!AW7+BAWANA!AX7</f>
        <v>31.5</v>
      </c>
      <c r="Z7">
        <f>BAWANA!BD7+BAWANA!BE7</f>
        <v>31.5</v>
      </c>
      <c r="AA7">
        <f>BAWANA!X7+BAWANA!Y7</f>
        <v>31.5</v>
      </c>
      <c r="AB7">
        <f>BAWANA!AE7+BAWANA!AF7</f>
        <v>31.5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251.79999999999998</v>
      </c>
      <c r="E8">
        <f>BAWANA!AM8</f>
        <v>0</v>
      </c>
      <c r="F8">
        <f t="shared" si="4"/>
        <v>256</v>
      </c>
      <c r="G8">
        <f t="shared" si="5"/>
        <v>251.79999999999998</v>
      </c>
      <c r="H8" s="154"/>
      <c r="I8">
        <f>BRPL_EOD!AK8+BRPL_EOD!AL8</f>
        <v>98.38</v>
      </c>
      <c r="J8">
        <f>BYPL_EOD!AK8+BYPL_EOD!AL8</f>
        <v>49.3</v>
      </c>
      <c r="K8">
        <f>MES_EOD!AK8+MES_EOD!AL8</f>
        <v>6.74</v>
      </c>
      <c r="L8">
        <f>NDMC_EOD!AK8+NDMC_EOD!AL8</f>
        <v>28.64</v>
      </c>
      <c r="M8">
        <f>TPDDL_EOD!AK8+TPDDL_EOD!AL8</f>
        <v>68.739999999999995</v>
      </c>
      <c r="N8">
        <f t="shared" si="0"/>
        <v>251.8</v>
      </c>
      <c r="O8" s="154">
        <f t="shared" si="1"/>
        <v>0</v>
      </c>
      <c r="P8">
        <v>98.379999999999981</v>
      </c>
      <c r="Q8">
        <v>49.29999999999999</v>
      </c>
      <c r="R8">
        <v>6.7399999999999993</v>
      </c>
      <c r="S8">
        <v>28.639999999999997</v>
      </c>
      <c r="T8">
        <v>68.739999999999981</v>
      </c>
      <c r="U8" s="156">
        <f t="shared" si="2"/>
        <v>251.79999999999995</v>
      </c>
      <c r="V8" s="154">
        <f t="shared" si="3"/>
        <v>0</v>
      </c>
      <c r="Y8">
        <f>BAWANA!AW8+BAWANA!AX8</f>
        <v>31.6</v>
      </c>
      <c r="Z8">
        <f>BAWANA!BD8+BAWANA!BE8</f>
        <v>31.6</v>
      </c>
      <c r="AA8">
        <f>BAWANA!X8+BAWANA!Y8</f>
        <v>31.6</v>
      </c>
      <c r="AB8">
        <f>BAWANA!AE8+BAWANA!AF8</f>
        <v>31.6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252</v>
      </c>
      <c r="E9">
        <f>BAWANA!AM9</f>
        <v>0</v>
      </c>
      <c r="F9">
        <f t="shared" si="4"/>
        <v>256</v>
      </c>
      <c r="G9">
        <f t="shared" si="5"/>
        <v>252</v>
      </c>
      <c r="H9" s="154"/>
      <c r="I9">
        <f>BRPL_EOD!AK9+BRPL_EOD!AL9</f>
        <v>98.06</v>
      </c>
      <c r="J9">
        <f>BYPL_EOD!AK9+BYPL_EOD!AL9</f>
        <v>49.14</v>
      </c>
      <c r="K9">
        <f>MES_EOD!AK9+MES_EOD!AL9</f>
        <v>7.74</v>
      </c>
      <c r="L9">
        <f>NDMC_EOD!AK9+NDMC_EOD!AL9</f>
        <v>28.55</v>
      </c>
      <c r="M9">
        <f>TPDDL_EOD!AK9+TPDDL_EOD!AL9</f>
        <v>68.510000000000005</v>
      </c>
      <c r="N9">
        <f t="shared" si="0"/>
        <v>252</v>
      </c>
      <c r="O9" s="154">
        <f t="shared" si="1"/>
        <v>0</v>
      </c>
      <c r="P9">
        <v>98.06</v>
      </c>
      <c r="Q9">
        <v>49.14</v>
      </c>
      <c r="R9">
        <v>7.74</v>
      </c>
      <c r="S9">
        <v>28.55</v>
      </c>
      <c r="T9">
        <v>68.510000000000005</v>
      </c>
      <c r="U9" s="156">
        <f t="shared" si="2"/>
        <v>252</v>
      </c>
      <c r="V9" s="154">
        <f t="shared" si="3"/>
        <v>0</v>
      </c>
      <c r="Y9">
        <f>BAWANA!AW9+BAWANA!AX9</f>
        <v>31.5</v>
      </c>
      <c r="Z9">
        <f>BAWANA!BD9+BAWANA!BE9</f>
        <v>31.5</v>
      </c>
      <c r="AA9">
        <f>BAWANA!X9+BAWANA!Y9</f>
        <v>31.5</v>
      </c>
      <c r="AB9">
        <f>BAWANA!AE9+BAWANA!AF9</f>
        <v>31.5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252</v>
      </c>
      <c r="E10">
        <f>BAWANA!AM10</f>
        <v>0</v>
      </c>
      <c r="F10">
        <f t="shared" si="4"/>
        <v>256</v>
      </c>
      <c r="G10">
        <f t="shared" si="5"/>
        <v>252</v>
      </c>
      <c r="H10" s="154"/>
      <c r="I10">
        <f>BRPL_EOD!AK10+BRPL_EOD!AL10</f>
        <v>98.07</v>
      </c>
      <c r="J10">
        <f>BYPL_EOD!AK10+BYPL_EOD!AL10</f>
        <v>49.15</v>
      </c>
      <c r="K10">
        <f>MES_EOD!AK10+MES_EOD!AL10</f>
        <v>7.7</v>
      </c>
      <c r="L10">
        <f>NDMC_EOD!AK10+NDMC_EOD!AL10</f>
        <v>28.55</v>
      </c>
      <c r="M10">
        <f>TPDDL_EOD!AK10+TPDDL_EOD!AL10</f>
        <v>68.52</v>
      </c>
      <c r="N10">
        <f t="shared" si="0"/>
        <v>251.99</v>
      </c>
      <c r="O10" s="154">
        <f t="shared" si="1"/>
        <v>9.9999999999909051E-3</v>
      </c>
      <c r="P10">
        <v>98.073972185728039</v>
      </c>
      <c r="Q10">
        <v>49.151990499958913</v>
      </c>
      <c r="R10">
        <v>7.7</v>
      </c>
      <c r="S10">
        <v>28.551262017937042</v>
      </c>
      <c r="T10">
        <v>68.522775296375997</v>
      </c>
      <c r="U10" s="156">
        <f t="shared" si="2"/>
        <v>252</v>
      </c>
      <c r="V10" s="154">
        <f t="shared" si="3"/>
        <v>0</v>
      </c>
      <c r="Y10">
        <f>BAWANA!AW10+BAWANA!AX10</f>
        <v>31.5</v>
      </c>
      <c r="Z10">
        <f>BAWANA!BD10+BAWANA!BE10</f>
        <v>31.5</v>
      </c>
      <c r="AA10">
        <f>BAWANA!X10+BAWANA!Y10</f>
        <v>31.5</v>
      </c>
      <c r="AB10">
        <f>BAWANA!AE10+BAWANA!AF10</f>
        <v>31.5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252</v>
      </c>
      <c r="E11">
        <f>BAWANA!AM11</f>
        <v>0</v>
      </c>
      <c r="F11">
        <f t="shared" si="4"/>
        <v>256</v>
      </c>
      <c r="G11">
        <f t="shared" si="5"/>
        <v>252</v>
      </c>
      <c r="H11" s="154"/>
      <c r="I11">
        <f>BRPL_EOD!AK11+BRPL_EOD!AL11</f>
        <v>98.07</v>
      </c>
      <c r="J11">
        <f>BYPL_EOD!AK11+BYPL_EOD!AL11</f>
        <v>49.15</v>
      </c>
      <c r="K11">
        <f>MES_EOD!AK11+MES_EOD!AL11</f>
        <v>7.7</v>
      </c>
      <c r="L11">
        <f>NDMC_EOD!AK11+NDMC_EOD!AL11</f>
        <v>28.55</v>
      </c>
      <c r="M11">
        <f>TPDDL_EOD!AK11+TPDDL_EOD!AL11</f>
        <v>68.52</v>
      </c>
      <c r="N11">
        <f t="shared" si="0"/>
        <v>251.99</v>
      </c>
      <c r="O11" s="154">
        <f t="shared" si="1"/>
        <v>9.9999999999909051E-3</v>
      </c>
      <c r="P11">
        <v>98.073972185728039</v>
      </c>
      <c r="Q11">
        <v>49.151990499958913</v>
      </c>
      <c r="R11">
        <v>7.7</v>
      </c>
      <c r="S11">
        <v>28.551262017937042</v>
      </c>
      <c r="T11">
        <v>68.522775296375997</v>
      </c>
      <c r="U11" s="156">
        <f t="shared" si="2"/>
        <v>252</v>
      </c>
      <c r="V11" s="154">
        <f t="shared" si="3"/>
        <v>0</v>
      </c>
      <c r="Y11">
        <f>BAWANA!AW11+BAWANA!AX11</f>
        <v>31.5</v>
      </c>
      <c r="Z11">
        <f>BAWANA!BD11+BAWANA!BE11</f>
        <v>31.5</v>
      </c>
      <c r="AA11">
        <f>BAWANA!X11+BAWANA!Y11</f>
        <v>31.5</v>
      </c>
      <c r="AB11">
        <f>BAWANA!AE11+BAWANA!AF11</f>
        <v>31.5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252</v>
      </c>
      <c r="E12">
        <f>BAWANA!AM12</f>
        <v>0</v>
      </c>
      <c r="F12">
        <f t="shared" si="4"/>
        <v>256</v>
      </c>
      <c r="G12">
        <f t="shared" si="5"/>
        <v>252</v>
      </c>
      <c r="H12" s="154"/>
      <c r="I12">
        <f>BRPL_EOD!AK12+BRPL_EOD!AL12</f>
        <v>98.07</v>
      </c>
      <c r="J12">
        <f>BYPL_EOD!AK12+BYPL_EOD!AL12</f>
        <v>49.15</v>
      </c>
      <c r="K12">
        <f>MES_EOD!AK12+MES_EOD!AL12</f>
        <v>7.7</v>
      </c>
      <c r="L12">
        <f>NDMC_EOD!AK12+NDMC_EOD!AL12</f>
        <v>28.55</v>
      </c>
      <c r="M12">
        <f>TPDDL_EOD!AK12+TPDDL_EOD!AL12</f>
        <v>68.52</v>
      </c>
      <c r="N12">
        <f t="shared" si="0"/>
        <v>251.99</v>
      </c>
      <c r="O12" s="154">
        <f t="shared" si="1"/>
        <v>9.9999999999909051E-3</v>
      </c>
      <c r="P12">
        <v>98.073972185728039</v>
      </c>
      <c r="Q12">
        <v>49.151990499958913</v>
      </c>
      <c r="R12">
        <v>7.7</v>
      </c>
      <c r="S12">
        <v>28.551262017937042</v>
      </c>
      <c r="T12">
        <v>68.522775296375997</v>
      </c>
      <c r="U12" s="156">
        <f t="shared" si="2"/>
        <v>252</v>
      </c>
      <c r="V12" s="154">
        <f t="shared" si="3"/>
        <v>0</v>
      </c>
      <c r="Y12">
        <f>BAWANA!AW12+BAWANA!AX12</f>
        <v>31.5</v>
      </c>
      <c r="Z12">
        <f>BAWANA!BD12+BAWANA!BE12</f>
        <v>31.5</v>
      </c>
      <c r="AA12">
        <f>BAWANA!X12+BAWANA!Y12</f>
        <v>31.5</v>
      </c>
      <c r="AB12">
        <f>BAWANA!AE12+BAWANA!AF12</f>
        <v>31.5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252</v>
      </c>
      <c r="E13">
        <f>BAWANA!AM13</f>
        <v>0</v>
      </c>
      <c r="F13">
        <f t="shared" si="4"/>
        <v>256</v>
      </c>
      <c r="G13">
        <f t="shared" si="5"/>
        <v>252</v>
      </c>
      <c r="H13" s="154"/>
      <c r="I13">
        <f>BRPL_EOD!AK13+BRPL_EOD!AL13</f>
        <v>98.06</v>
      </c>
      <c r="J13">
        <f>BYPL_EOD!AK13+BYPL_EOD!AL13</f>
        <v>49.14</v>
      </c>
      <c r="K13">
        <f>MES_EOD!AK13+MES_EOD!AL13</f>
        <v>7.74</v>
      </c>
      <c r="L13">
        <f>NDMC_EOD!AK13+NDMC_EOD!AL13</f>
        <v>28.55</v>
      </c>
      <c r="M13">
        <f>TPDDL_EOD!AK13+TPDDL_EOD!AL13</f>
        <v>68.510000000000005</v>
      </c>
      <c r="N13">
        <f t="shared" si="0"/>
        <v>252</v>
      </c>
      <c r="O13" s="154">
        <f t="shared" si="1"/>
        <v>0</v>
      </c>
      <c r="P13">
        <v>98.06</v>
      </c>
      <c r="Q13">
        <v>49.14</v>
      </c>
      <c r="R13">
        <v>7.74</v>
      </c>
      <c r="S13">
        <v>28.55</v>
      </c>
      <c r="T13">
        <v>68.510000000000005</v>
      </c>
      <c r="U13" s="156">
        <f t="shared" si="2"/>
        <v>252</v>
      </c>
      <c r="V13" s="154">
        <f t="shared" si="3"/>
        <v>0</v>
      </c>
      <c r="Y13">
        <f>BAWANA!AW13+BAWANA!AX13</f>
        <v>31.5</v>
      </c>
      <c r="Z13">
        <f>BAWANA!BD13+BAWANA!BE13</f>
        <v>31.5</v>
      </c>
      <c r="AA13">
        <f>BAWANA!X13+BAWANA!Y13</f>
        <v>31.5</v>
      </c>
      <c r="AB13">
        <f>BAWANA!AE13+BAWANA!AF13</f>
        <v>31.5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251.60000000000002</v>
      </c>
      <c r="E14">
        <f>BAWANA!AM14</f>
        <v>0</v>
      </c>
      <c r="F14">
        <f t="shared" si="4"/>
        <v>256</v>
      </c>
      <c r="G14">
        <f t="shared" si="5"/>
        <v>251.60000000000002</v>
      </c>
      <c r="H14" s="154"/>
      <c r="I14">
        <f>BRPL_EOD!AK14+BRPL_EOD!AL14</f>
        <v>98.69</v>
      </c>
      <c r="J14">
        <f>BYPL_EOD!AK14+BYPL_EOD!AL14</f>
        <v>49.46</v>
      </c>
      <c r="K14">
        <f>MES_EOD!AK14+MES_EOD!AL14</f>
        <v>5.77</v>
      </c>
      <c r="L14">
        <f>NDMC_EOD!AK14+NDMC_EOD!AL14</f>
        <v>28.73</v>
      </c>
      <c r="M14">
        <f>TPDDL_EOD!AK14+TPDDL_EOD!AL14</f>
        <v>68.95</v>
      </c>
      <c r="N14">
        <f t="shared" si="0"/>
        <v>251.60000000000002</v>
      </c>
      <c r="O14" s="154">
        <f t="shared" si="1"/>
        <v>0</v>
      </c>
      <c r="P14">
        <v>98.69</v>
      </c>
      <c r="Q14">
        <v>49.46</v>
      </c>
      <c r="R14">
        <v>5.77</v>
      </c>
      <c r="S14">
        <v>28.73</v>
      </c>
      <c r="T14">
        <v>68.95</v>
      </c>
      <c r="U14" s="156">
        <f t="shared" si="2"/>
        <v>251.60000000000002</v>
      </c>
      <c r="V14" s="154">
        <f t="shared" si="3"/>
        <v>0</v>
      </c>
      <c r="Y14">
        <f>BAWANA!AW14+BAWANA!AX14</f>
        <v>31.7</v>
      </c>
      <c r="Z14">
        <f>BAWANA!BD14+BAWANA!BE14</f>
        <v>31.7</v>
      </c>
      <c r="AA14">
        <f>BAWANA!X14+BAWANA!Y14</f>
        <v>31.7</v>
      </c>
      <c r="AB14">
        <f>BAWANA!AE14+BAWANA!AF14</f>
        <v>31.7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252</v>
      </c>
      <c r="E15">
        <f>BAWANA!AM15</f>
        <v>0</v>
      </c>
      <c r="F15">
        <f t="shared" si="4"/>
        <v>256</v>
      </c>
      <c r="G15">
        <f t="shared" si="5"/>
        <v>252</v>
      </c>
      <c r="H15" s="154"/>
      <c r="I15">
        <f>BRPL_EOD!AK15+BRPL_EOD!AL15</f>
        <v>98.07</v>
      </c>
      <c r="J15">
        <f>BYPL_EOD!AK15+BYPL_EOD!AL15</f>
        <v>49.15</v>
      </c>
      <c r="K15">
        <f>MES_EOD!AK15+MES_EOD!AL15</f>
        <v>7.7</v>
      </c>
      <c r="L15">
        <f>NDMC_EOD!AK15+NDMC_EOD!AL15</f>
        <v>28.55</v>
      </c>
      <c r="M15">
        <f>TPDDL_EOD!AK15+TPDDL_EOD!AL15</f>
        <v>68.52</v>
      </c>
      <c r="N15">
        <f t="shared" si="0"/>
        <v>251.99</v>
      </c>
      <c r="O15" s="154">
        <f t="shared" si="1"/>
        <v>9.9999999999909051E-3</v>
      </c>
      <c r="P15">
        <v>98.073972185728039</v>
      </c>
      <c r="Q15">
        <v>49.151990499958913</v>
      </c>
      <c r="R15">
        <v>7.7</v>
      </c>
      <c r="S15">
        <v>28.551262017937042</v>
      </c>
      <c r="T15">
        <v>68.522775296375997</v>
      </c>
      <c r="U15" s="156">
        <f t="shared" si="2"/>
        <v>252</v>
      </c>
      <c r="V15" s="154">
        <f t="shared" si="3"/>
        <v>0</v>
      </c>
      <c r="Y15">
        <f>BAWANA!AW15+BAWANA!AX15</f>
        <v>31.5</v>
      </c>
      <c r="Z15">
        <f>BAWANA!BD15+BAWANA!BE15</f>
        <v>31.5</v>
      </c>
      <c r="AA15">
        <f>BAWANA!X15+BAWANA!Y15</f>
        <v>31.5</v>
      </c>
      <c r="AB15">
        <f>BAWANA!AE15+BAWANA!AF15</f>
        <v>31.5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251.79999999999998</v>
      </c>
      <c r="E16">
        <f>BAWANA!AM16</f>
        <v>0</v>
      </c>
      <c r="F16">
        <f t="shared" si="4"/>
        <v>256</v>
      </c>
      <c r="G16">
        <f t="shared" si="5"/>
        <v>251.79999999999998</v>
      </c>
      <c r="H16" s="154"/>
      <c r="I16">
        <f>BRPL_EOD!AK16+BRPL_EOD!AL16</f>
        <v>98.38</v>
      </c>
      <c r="J16">
        <f>BYPL_EOD!AK16+BYPL_EOD!AL16</f>
        <v>49.3</v>
      </c>
      <c r="K16">
        <f>MES_EOD!AK16+MES_EOD!AL16</f>
        <v>6.74</v>
      </c>
      <c r="L16">
        <f>NDMC_EOD!AK16+NDMC_EOD!AL16</f>
        <v>28.64</v>
      </c>
      <c r="M16">
        <f>TPDDL_EOD!AK16+TPDDL_EOD!AL16</f>
        <v>68.739999999999995</v>
      </c>
      <c r="N16">
        <f t="shared" si="0"/>
        <v>251.8</v>
      </c>
      <c r="O16" s="154">
        <f t="shared" si="1"/>
        <v>0</v>
      </c>
      <c r="P16">
        <v>98.379999999999981</v>
      </c>
      <c r="Q16">
        <v>49.29999999999999</v>
      </c>
      <c r="R16">
        <v>6.7399999999999993</v>
      </c>
      <c r="S16">
        <v>28.639999999999997</v>
      </c>
      <c r="T16">
        <v>68.739999999999981</v>
      </c>
      <c r="U16" s="156">
        <f t="shared" si="2"/>
        <v>251.79999999999995</v>
      </c>
      <c r="V16" s="154">
        <f t="shared" si="3"/>
        <v>0</v>
      </c>
      <c r="Y16">
        <f>BAWANA!AW16+BAWANA!AX16</f>
        <v>31.6</v>
      </c>
      <c r="Z16">
        <f>BAWANA!BD16+BAWANA!BE16</f>
        <v>31.6</v>
      </c>
      <c r="AA16">
        <f>BAWANA!X16+BAWANA!Y16</f>
        <v>31.6</v>
      </c>
      <c r="AB16">
        <f>BAWANA!AE16+BAWANA!AF16</f>
        <v>31.6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251.79999999999998</v>
      </c>
      <c r="E17">
        <f>BAWANA!AM17</f>
        <v>0</v>
      </c>
      <c r="F17">
        <f t="shared" si="4"/>
        <v>256</v>
      </c>
      <c r="G17">
        <f t="shared" si="5"/>
        <v>251.79999999999998</v>
      </c>
      <c r="H17" s="154"/>
      <c r="I17">
        <f>BRPL_EOD!AK17+BRPL_EOD!AL17</f>
        <v>98.38</v>
      </c>
      <c r="J17">
        <f>BYPL_EOD!AK17+BYPL_EOD!AL17</f>
        <v>49.3</v>
      </c>
      <c r="K17">
        <f>MES_EOD!AK17+MES_EOD!AL17</f>
        <v>6.74</v>
      </c>
      <c r="L17">
        <f>NDMC_EOD!AK17+NDMC_EOD!AL17</f>
        <v>28.64</v>
      </c>
      <c r="M17">
        <f>TPDDL_EOD!AK17+TPDDL_EOD!AL17</f>
        <v>68.739999999999995</v>
      </c>
      <c r="N17">
        <f t="shared" si="0"/>
        <v>251.8</v>
      </c>
      <c r="O17" s="154">
        <f t="shared" si="1"/>
        <v>0</v>
      </c>
      <c r="P17">
        <v>98.379999999999981</v>
      </c>
      <c r="Q17">
        <v>49.29999999999999</v>
      </c>
      <c r="R17">
        <v>6.7399999999999993</v>
      </c>
      <c r="S17">
        <v>28.639999999999997</v>
      </c>
      <c r="T17">
        <v>68.739999999999981</v>
      </c>
      <c r="U17" s="156">
        <f t="shared" si="2"/>
        <v>251.79999999999995</v>
      </c>
      <c r="V17" s="154">
        <f t="shared" si="3"/>
        <v>0</v>
      </c>
      <c r="Y17">
        <f>BAWANA!AW17+BAWANA!AX17</f>
        <v>31.6</v>
      </c>
      <c r="Z17">
        <f>BAWANA!BD17+BAWANA!BE17</f>
        <v>31.6</v>
      </c>
      <c r="AA17">
        <f>BAWANA!X17+BAWANA!Y17</f>
        <v>31.6</v>
      </c>
      <c r="AB17">
        <f>BAWANA!AE17+BAWANA!AF17</f>
        <v>31.6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252</v>
      </c>
      <c r="E18">
        <f>BAWANA!AM18</f>
        <v>0</v>
      </c>
      <c r="F18">
        <f t="shared" si="4"/>
        <v>256</v>
      </c>
      <c r="G18">
        <f t="shared" si="5"/>
        <v>252</v>
      </c>
      <c r="H18" s="154"/>
      <c r="I18">
        <f>BRPL_EOD!AK18+BRPL_EOD!AL18</f>
        <v>98.07</v>
      </c>
      <c r="J18">
        <f>BYPL_EOD!AK18+BYPL_EOD!AL18</f>
        <v>49.15</v>
      </c>
      <c r="K18">
        <f>MES_EOD!AK18+MES_EOD!AL18</f>
        <v>7.7</v>
      </c>
      <c r="L18">
        <f>NDMC_EOD!AK18+NDMC_EOD!AL18</f>
        <v>28.55</v>
      </c>
      <c r="M18">
        <f>TPDDL_EOD!AK18+TPDDL_EOD!AL18</f>
        <v>68.52</v>
      </c>
      <c r="N18">
        <f t="shared" si="0"/>
        <v>251.99</v>
      </c>
      <c r="O18" s="154">
        <f t="shared" si="1"/>
        <v>9.9999999999909051E-3</v>
      </c>
      <c r="P18">
        <v>98.073972185728039</v>
      </c>
      <c r="Q18">
        <v>49.151990499958913</v>
      </c>
      <c r="R18">
        <v>7.7</v>
      </c>
      <c r="S18">
        <v>28.551262017937042</v>
      </c>
      <c r="T18">
        <v>68.522775296375997</v>
      </c>
      <c r="U18" s="156">
        <f t="shared" si="2"/>
        <v>252</v>
      </c>
      <c r="V18" s="154">
        <f t="shared" si="3"/>
        <v>0</v>
      </c>
      <c r="Y18">
        <f>BAWANA!AW18+BAWANA!AX18</f>
        <v>31.5</v>
      </c>
      <c r="Z18">
        <f>BAWANA!BD18+BAWANA!BE18</f>
        <v>31.5</v>
      </c>
      <c r="AA18">
        <f>BAWANA!X18+BAWANA!Y18</f>
        <v>31.5</v>
      </c>
      <c r="AB18">
        <f>BAWANA!AE18+BAWANA!AF18</f>
        <v>31.5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252</v>
      </c>
      <c r="E19">
        <f>BAWANA!AM19</f>
        <v>0</v>
      </c>
      <c r="F19">
        <f t="shared" si="4"/>
        <v>256</v>
      </c>
      <c r="G19">
        <f t="shared" si="5"/>
        <v>252</v>
      </c>
      <c r="H19" s="154"/>
      <c r="I19">
        <f>BRPL_EOD!AK19+BRPL_EOD!AL19</f>
        <v>98.06</v>
      </c>
      <c r="J19">
        <f>BYPL_EOD!AK19+BYPL_EOD!AL19</f>
        <v>49.14</v>
      </c>
      <c r="K19">
        <f>MES_EOD!AK19+MES_EOD!AL19</f>
        <v>7.74</v>
      </c>
      <c r="L19">
        <f>NDMC_EOD!AK19+NDMC_EOD!AL19</f>
        <v>28.55</v>
      </c>
      <c r="M19">
        <f>TPDDL_EOD!AK19+TPDDL_EOD!AL19</f>
        <v>68.510000000000005</v>
      </c>
      <c r="N19">
        <f t="shared" si="0"/>
        <v>252</v>
      </c>
      <c r="O19" s="154">
        <f t="shared" si="1"/>
        <v>0</v>
      </c>
      <c r="P19">
        <v>98.06</v>
      </c>
      <c r="Q19">
        <v>49.14</v>
      </c>
      <c r="R19">
        <v>7.74</v>
      </c>
      <c r="S19">
        <v>28.55</v>
      </c>
      <c r="T19">
        <v>68.510000000000005</v>
      </c>
      <c r="U19" s="156">
        <f t="shared" si="2"/>
        <v>252</v>
      </c>
      <c r="V19" s="154">
        <f t="shared" si="3"/>
        <v>0</v>
      </c>
      <c r="Y19">
        <f>BAWANA!AW19+BAWANA!AX19</f>
        <v>31.5</v>
      </c>
      <c r="Z19">
        <f>BAWANA!BD19+BAWANA!BE19</f>
        <v>31.5</v>
      </c>
      <c r="AA19">
        <f>BAWANA!X19+BAWANA!Y19</f>
        <v>31.5</v>
      </c>
      <c r="AB19">
        <f>BAWANA!AE19+BAWANA!AF19</f>
        <v>31.5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251.60000000000002</v>
      </c>
      <c r="E20">
        <f>BAWANA!AM20</f>
        <v>0</v>
      </c>
      <c r="F20">
        <f t="shared" si="4"/>
        <v>256</v>
      </c>
      <c r="G20">
        <f t="shared" si="5"/>
        <v>251.60000000000002</v>
      </c>
      <c r="H20" s="154"/>
      <c r="I20">
        <f>BRPL_EOD!AK20+BRPL_EOD!AL20</f>
        <v>98.69</v>
      </c>
      <c r="J20">
        <f>BYPL_EOD!AK20+BYPL_EOD!AL20</f>
        <v>49.46</v>
      </c>
      <c r="K20">
        <f>MES_EOD!AK20+MES_EOD!AL20</f>
        <v>5.77</v>
      </c>
      <c r="L20">
        <f>NDMC_EOD!AK20+NDMC_EOD!AL20</f>
        <v>28.73</v>
      </c>
      <c r="M20">
        <f>TPDDL_EOD!AK20+TPDDL_EOD!AL20</f>
        <v>68.95</v>
      </c>
      <c r="N20">
        <f t="shared" si="0"/>
        <v>251.60000000000002</v>
      </c>
      <c r="O20" s="154">
        <f t="shared" si="1"/>
        <v>0</v>
      </c>
      <c r="P20">
        <v>98.69</v>
      </c>
      <c r="Q20">
        <v>49.46</v>
      </c>
      <c r="R20">
        <v>5.77</v>
      </c>
      <c r="S20">
        <v>28.73</v>
      </c>
      <c r="T20">
        <v>68.95</v>
      </c>
      <c r="U20" s="156">
        <f t="shared" si="2"/>
        <v>251.60000000000002</v>
      </c>
      <c r="V20" s="154">
        <f t="shared" si="3"/>
        <v>0</v>
      </c>
      <c r="Y20">
        <f>BAWANA!AW20+BAWANA!AX20</f>
        <v>31.7</v>
      </c>
      <c r="Z20">
        <f>BAWANA!BD20+BAWANA!BE20</f>
        <v>31.7</v>
      </c>
      <c r="AA20">
        <f>BAWANA!X20+BAWANA!Y20</f>
        <v>31.7</v>
      </c>
      <c r="AB20">
        <f>BAWANA!AE20+BAWANA!AF20</f>
        <v>31.7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252</v>
      </c>
      <c r="E21">
        <f>BAWANA!AM21</f>
        <v>0</v>
      </c>
      <c r="F21">
        <f t="shared" si="4"/>
        <v>256</v>
      </c>
      <c r="G21">
        <f t="shared" si="5"/>
        <v>252</v>
      </c>
      <c r="H21" s="154"/>
      <c r="I21">
        <f>BRPL_EOD!AK21+BRPL_EOD!AL21</f>
        <v>98.07</v>
      </c>
      <c r="J21">
        <f>BYPL_EOD!AK21+BYPL_EOD!AL21</f>
        <v>49.15</v>
      </c>
      <c r="K21">
        <f>MES_EOD!AK21+MES_EOD!AL21</f>
        <v>7.7</v>
      </c>
      <c r="L21">
        <f>NDMC_EOD!AK21+NDMC_EOD!AL21</f>
        <v>28.55</v>
      </c>
      <c r="M21">
        <f>TPDDL_EOD!AK21+TPDDL_EOD!AL21</f>
        <v>68.52</v>
      </c>
      <c r="N21">
        <f t="shared" si="0"/>
        <v>251.99</v>
      </c>
      <c r="O21" s="154">
        <f t="shared" si="1"/>
        <v>9.9999999999909051E-3</v>
      </c>
      <c r="P21">
        <v>98.073972185728039</v>
      </c>
      <c r="Q21">
        <v>49.151990499958913</v>
      </c>
      <c r="R21">
        <v>7.7</v>
      </c>
      <c r="S21">
        <v>28.551262017937042</v>
      </c>
      <c r="T21">
        <v>68.522775296375997</v>
      </c>
      <c r="U21" s="156">
        <f t="shared" si="2"/>
        <v>252</v>
      </c>
      <c r="V21" s="154">
        <f t="shared" si="3"/>
        <v>0</v>
      </c>
      <c r="Y21">
        <f>BAWANA!AW21+BAWANA!AX21</f>
        <v>31.5</v>
      </c>
      <c r="Z21">
        <f>BAWANA!BD21+BAWANA!BE21</f>
        <v>31.5</v>
      </c>
      <c r="AA21">
        <f>BAWANA!X21+BAWANA!Y21</f>
        <v>31.5</v>
      </c>
      <c r="AB21">
        <f>BAWANA!AE21+BAWANA!AF21</f>
        <v>31.5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252</v>
      </c>
      <c r="E22">
        <f>BAWANA!AM22</f>
        <v>0</v>
      </c>
      <c r="F22">
        <f t="shared" si="4"/>
        <v>256</v>
      </c>
      <c r="G22">
        <f t="shared" si="5"/>
        <v>252</v>
      </c>
      <c r="H22" s="154"/>
      <c r="I22">
        <f>BRPL_EOD!AK22+BRPL_EOD!AL22</f>
        <v>98.07</v>
      </c>
      <c r="J22">
        <f>BYPL_EOD!AK22+BYPL_EOD!AL22</f>
        <v>49.15</v>
      </c>
      <c r="K22">
        <f>MES_EOD!AK22+MES_EOD!AL22</f>
        <v>7.7</v>
      </c>
      <c r="L22">
        <f>NDMC_EOD!AK22+NDMC_EOD!AL22</f>
        <v>28.55</v>
      </c>
      <c r="M22">
        <f>TPDDL_EOD!AK22+TPDDL_EOD!AL22</f>
        <v>68.52</v>
      </c>
      <c r="N22">
        <f t="shared" si="0"/>
        <v>251.99</v>
      </c>
      <c r="O22" s="154">
        <f t="shared" si="1"/>
        <v>9.9999999999909051E-3</v>
      </c>
      <c r="P22">
        <v>98.073972185728039</v>
      </c>
      <c r="Q22">
        <v>49.151990499958913</v>
      </c>
      <c r="R22">
        <v>7.7</v>
      </c>
      <c r="S22">
        <v>28.551262017937042</v>
      </c>
      <c r="T22">
        <v>68.522775296375997</v>
      </c>
      <c r="U22" s="156">
        <f t="shared" si="2"/>
        <v>252</v>
      </c>
      <c r="V22" s="154">
        <f t="shared" si="3"/>
        <v>0</v>
      </c>
      <c r="Y22">
        <f>BAWANA!AW22+BAWANA!AX22</f>
        <v>31.5</v>
      </c>
      <c r="Z22">
        <f>BAWANA!BD22+BAWANA!BE22</f>
        <v>31.5</v>
      </c>
      <c r="AA22">
        <f>BAWANA!X22+BAWANA!Y22</f>
        <v>31.5</v>
      </c>
      <c r="AB22">
        <f>BAWANA!AE22+BAWANA!AF22</f>
        <v>31.5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252</v>
      </c>
      <c r="E23">
        <f>BAWANA!AM23</f>
        <v>0</v>
      </c>
      <c r="F23">
        <f t="shared" si="4"/>
        <v>256</v>
      </c>
      <c r="G23">
        <f t="shared" si="5"/>
        <v>252</v>
      </c>
      <c r="H23" s="154"/>
      <c r="I23">
        <f>BRPL_EOD!AK23+BRPL_EOD!AL23</f>
        <v>98.06</v>
      </c>
      <c r="J23">
        <f>BYPL_EOD!AK23+BYPL_EOD!AL23</f>
        <v>49.14</v>
      </c>
      <c r="K23">
        <f>MES_EOD!AK23+MES_EOD!AL23</f>
        <v>7.74</v>
      </c>
      <c r="L23">
        <f>NDMC_EOD!AK23+NDMC_EOD!AL23</f>
        <v>28.55</v>
      </c>
      <c r="M23">
        <f>TPDDL_EOD!AK23+TPDDL_EOD!AL23</f>
        <v>68.510000000000005</v>
      </c>
      <c r="N23">
        <f t="shared" si="0"/>
        <v>252</v>
      </c>
      <c r="O23" s="154">
        <f t="shared" si="1"/>
        <v>0</v>
      </c>
      <c r="P23">
        <v>98.06</v>
      </c>
      <c r="Q23">
        <v>49.14</v>
      </c>
      <c r="R23">
        <v>7.74</v>
      </c>
      <c r="S23">
        <v>28.55</v>
      </c>
      <c r="T23">
        <v>68.510000000000005</v>
      </c>
      <c r="U23" s="156">
        <f t="shared" si="2"/>
        <v>252</v>
      </c>
      <c r="V23" s="154">
        <f t="shared" si="3"/>
        <v>0</v>
      </c>
      <c r="Y23">
        <f>BAWANA!AW23+BAWANA!AX23</f>
        <v>31.5</v>
      </c>
      <c r="Z23">
        <f>BAWANA!BD23+BAWANA!BE23</f>
        <v>31.5</v>
      </c>
      <c r="AA23">
        <f>BAWANA!X23+BAWANA!Y23</f>
        <v>31.5</v>
      </c>
      <c r="AB23">
        <f>BAWANA!AE23+BAWANA!AF23</f>
        <v>31.5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252</v>
      </c>
      <c r="E24">
        <f>BAWANA!AM24</f>
        <v>0</v>
      </c>
      <c r="F24">
        <f t="shared" si="4"/>
        <v>256</v>
      </c>
      <c r="G24">
        <f t="shared" si="5"/>
        <v>252</v>
      </c>
      <c r="H24" s="154"/>
      <c r="I24">
        <f>BRPL_EOD!AK24+BRPL_EOD!AL24</f>
        <v>98.06</v>
      </c>
      <c r="J24">
        <f>BYPL_EOD!AK24+BYPL_EOD!AL24</f>
        <v>49.14</v>
      </c>
      <c r="K24">
        <f>MES_EOD!AK24+MES_EOD!AL24</f>
        <v>7.74</v>
      </c>
      <c r="L24">
        <f>NDMC_EOD!AK24+NDMC_EOD!AL24</f>
        <v>28.55</v>
      </c>
      <c r="M24">
        <f>TPDDL_EOD!AK24+TPDDL_EOD!AL24</f>
        <v>68.510000000000005</v>
      </c>
      <c r="N24">
        <f t="shared" si="0"/>
        <v>252</v>
      </c>
      <c r="O24" s="154">
        <f t="shared" si="1"/>
        <v>0</v>
      </c>
      <c r="P24">
        <v>98.06</v>
      </c>
      <c r="Q24">
        <v>49.14</v>
      </c>
      <c r="R24">
        <v>7.74</v>
      </c>
      <c r="S24">
        <v>28.55</v>
      </c>
      <c r="T24">
        <v>68.510000000000005</v>
      </c>
      <c r="U24" s="156">
        <f t="shared" si="2"/>
        <v>252</v>
      </c>
      <c r="V24" s="154">
        <f t="shared" si="3"/>
        <v>0</v>
      </c>
      <c r="Y24">
        <f>BAWANA!AW24+BAWANA!AX24</f>
        <v>31.5</v>
      </c>
      <c r="Z24">
        <f>BAWANA!BD24+BAWANA!BE24</f>
        <v>31.5</v>
      </c>
      <c r="AA24">
        <f>BAWANA!X24+BAWANA!Y24</f>
        <v>31.5</v>
      </c>
      <c r="AB24">
        <f>BAWANA!AE24+BAWANA!AF24</f>
        <v>31.5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252</v>
      </c>
      <c r="E25">
        <f>BAWANA!AM25</f>
        <v>0</v>
      </c>
      <c r="F25">
        <f t="shared" si="4"/>
        <v>256</v>
      </c>
      <c r="G25">
        <f t="shared" si="5"/>
        <v>252</v>
      </c>
      <c r="H25" s="154"/>
      <c r="I25">
        <f>BRPL_EOD!AK25+BRPL_EOD!AL25</f>
        <v>98.06</v>
      </c>
      <c r="J25">
        <f>BYPL_EOD!AK25+BYPL_EOD!AL25</f>
        <v>49.14</v>
      </c>
      <c r="K25">
        <f>MES_EOD!AK25+MES_EOD!AL25</f>
        <v>7.74</v>
      </c>
      <c r="L25">
        <f>NDMC_EOD!AK25+NDMC_EOD!AL25</f>
        <v>28.55</v>
      </c>
      <c r="M25">
        <f>TPDDL_EOD!AK25+TPDDL_EOD!AL25</f>
        <v>68.510000000000005</v>
      </c>
      <c r="N25">
        <f t="shared" si="0"/>
        <v>252</v>
      </c>
      <c r="O25" s="154">
        <f t="shared" si="1"/>
        <v>0</v>
      </c>
      <c r="P25">
        <v>98.06</v>
      </c>
      <c r="Q25">
        <v>49.14</v>
      </c>
      <c r="R25">
        <v>7.74</v>
      </c>
      <c r="S25">
        <v>28.55</v>
      </c>
      <c r="T25">
        <v>68.510000000000005</v>
      </c>
      <c r="U25" s="156">
        <f t="shared" si="2"/>
        <v>252</v>
      </c>
      <c r="V25" s="154">
        <f t="shared" si="3"/>
        <v>0</v>
      </c>
      <c r="Y25">
        <f>BAWANA!AW25+BAWANA!AX25</f>
        <v>31.5</v>
      </c>
      <c r="Z25">
        <f>BAWANA!BD25+BAWANA!BE25</f>
        <v>31.5</v>
      </c>
      <c r="AA25">
        <f>BAWANA!X25+BAWANA!Y25</f>
        <v>31.5</v>
      </c>
      <c r="AB25">
        <f>BAWANA!AE25+BAWANA!AF25</f>
        <v>31.5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252</v>
      </c>
      <c r="E26">
        <f>BAWANA!AM26</f>
        <v>0</v>
      </c>
      <c r="F26">
        <f t="shared" si="4"/>
        <v>256</v>
      </c>
      <c r="G26">
        <f t="shared" si="5"/>
        <v>252</v>
      </c>
      <c r="H26" s="154"/>
      <c r="I26">
        <f>BRPL_EOD!AK26+BRPL_EOD!AL26</f>
        <v>98.06</v>
      </c>
      <c r="J26">
        <f>BYPL_EOD!AK26+BYPL_EOD!AL26</f>
        <v>49.14</v>
      </c>
      <c r="K26">
        <f>MES_EOD!AK26+MES_EOD!AL26</f>
        <v>7.74</v>
      </c>
      <c r="L26">
        <f>NDMC_EOD!AK26+NDMC_EOD!AL26</f>
        <v>28.55</v>
      </c>
      <c r="M26">
        <f>TPDDL_EOD!AK26+TPDDL_EOD!AL26</f>
        <v>68.510000000000005</v>
      </c>
      <c r="N26">
        <f t="shared" si="0"/>
        <v>252</v>
      </c>
      <c r="O26" s="154">
        <f t="shared" si="1"/>
        <v>0</v>
      </c>
      <c r="P26">
        <v>98.06</v>
      </c>
      <c r="Q26">
        <v>49.14</v>
      </c>
      <c r="R26">
        <v>7.74</v>
      </c>
      <c r="S26">
        <v>28.55</v>
      </c>
      <c r="T26">
        <v>68.510000000000005</v>
      </c>
      <c r="U26" s="156">
        <f t="shared" si="2"/>
        <v>252</v>
      </c>
      <c r="V26" s="154">
        <f t="shared" si="3"/>
        <v>0</v>
      </c>
      <c r="Y26">
        <f>BAWANA!AW26+BAWANA!AX26</f>
        <v>31.5</v>
      </c>
      <c r="Z26">
        <f>BAWANA!BD26+BAWANA!BE26</f>
        <v>31.5</v>
      </c>
      <c r="AA26">
        <f>BAWANA!X26+BAWANA!Y26</f>
        <v>31.5</v>
      </c>
      <c r="AB26">
        <f>BAWANA!AE26+BAWANA!AF26</f>
        <v>31.5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252</v>
      </c>
      <c r="E27">
        <f>BAWANA!AM27</f>
        <v>0</v>
      </c>
      <c r="F27">
        <f t="shared" si="4"/>
        <v>256</v>
      </c>
      <c r="G27">
        <f t="shared" si="5"/>
        <v>252</v>
      </c>
      <c r="H27" s="154"/>
      <c r="I27">
        <f>BRPL_EOD!AK27+BRPL_EOD!AL27</f>
        <v>98.06</v>
      </c>
      <c r="J27">
        <f>BYPL_EOD!AK27+BYPL_EOD!AL27</f>
        <v>49.14</v>
      </c>
      <c r="K27">
        <f>MES_EOD!AK27+MES_EOD!AL27</f>
        <v>7.74</v>
      </c>
      <c r="L27">
        <f>NDMC_EOD!AK27+NDMC_EOD!AL27</f>
        <v>28.55</v>
      </c>
      <c r="M27">
        <f>TPDDL_EOD!AK27+TPDDL_EOD!AL27</f>
        <v>68.510000000000005</v>
      </c>
      <c r="N27">
        <f t="shared" si="0"/>
        <v>252</v>
      </c>
      <c r="O27" s="154">
        <f t="shared" si="1"/>
        <v>0</v>
      </c>
      <c r="P27">
        <v>98.06</v>
      </c>
      <c r="Q27">
        <v>49.14</v>
      </c>
      <c r="R27">
        <v>7.74</v>
      </c>
      <c r="S27">
        <v>28.55</v>
      </c>
      <c r="T27">
        <v>68.510000000000005</v>
      </c>
      <c r="U27" s="156">
        <f t="shared" si="2"/>
        <v>252</v>
      </c>
      <c r="V27" s="154">
        <f t="shared" si="3"/>
        <v>0</v>
      </c>
      <c r="Y27">
        <f>BAWANA!AW27+BAWANA!AX27</f>
        <v>31.5</v>
      </c>
      <c r="Z27">
        <f>BAWANA!BD27+BAWANA!BE27</f>
        <v>31.5</v>
      </c>
      <c r="AA27">
        <f>BAWANA!X27+BAWANA!Y27</f>
        <v>31.5</v>
      </c>
      <c r="AB27">
        <f>BAWANA!AE27+BAWANA!AF27</f>
        <v>31.5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252</v>
      </c>
      <c r="E28">
        <f>BAWANA!AM28</f>
        <v>0</v>
      </c>
      <c r="F28">
        <f t="shared" si="4"/>
        <v>256</v>
      </c>
      <c r="G28">
        <f t="shared" si="5"/>
        <v>252</v>
      </c>
      <c r="H28" s="154"/>
      <c r="I28">
        <f>BRPL_EOD!AK28+BRPL_EOD!AL28</f>
        <v>98.06</v>
      </c>
      <c r="J28">
        <f>BYPL_EOD!AK28+BYPL_EOD!AL28</f>
        <v>49.14</v>
      </c>
      <c r="K28">
        <f>MES_EOD!AK28+MES_EOD!AL28</f>
        <v>7.74</v>
      </c>
      <c r="L28">
        <f>NDMC_EOD!AK28+NDMC_EOD!AL28</f>
        <v>28.55</v>
      </c>
      <c r="M28">
        <f>TPDDL_EOD!AK28+TPDDL_EOD!AL28</f>
        <v>68.510000000000005</v>
      </c>
      <c r="N28">
        <f t="shared" si="0"/>
        <v>252</v>
      </c>
      <c r="O28" s="154">
        <f t="shared" si="1"/>
        <v>0</v>
      </c>
      <c r="P28">
        <v>98.06</v>
      </c>
      <c r="Q28">
        <v>49.14</v>
      </c>
      <c r="R28">
        <v>7.74</v>
      </c>
      <c r="S28">
        <v>28.55</v>
      </c>
      <c r="T28">
        <v>68.510000000000005</v>
      </c>
      <c r="U28" s="156">
        <f t="shared" si="2"/>
        <v>252</v>
      </c>
      <c r="V28" s="154">
        <f t="shared" si="3"/>
        <v>0</v>
      </c>
      <c r="Y28">
        <f>BAWANA!AW28+BAWANA!AX28</f>
        <v>31.5</v>
      </c>
      <c r="Z28">
        <f>BAWANA!BD28+BAWANA!BE28</f>
        <v>31.5</v>
      </c>
      <c r="AA28">
        <f>BAWANA!X28+BAWANA!Y28</f>
        <v>31.5</v>
      </c>
      <c r="AB28">
        <f>BAWANA!AE28+BAWANA!AF28</f>
        <v>31.5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252</v>
      </c>
      <c r="E29">
        <f>BAWANA!AM29</f>
        <v>0</v>
      </c>
      <c r="F29">
        <f t="shared" si="4"/>
        <v>256</v>
      </c>
      <c r="G29">
        <f t="shared" si="5"/>
        <v>252</v>
      </c>
      <c r="H29" s="154"/>
      <c r="I29">
        <f>BRPL_EOD!AK29+BRPL_EOD!AL29</f>
        <v>98.06</v>
      </c>
      <c r="J29">
        <f>BYPL_EOD!AK29+BYPL_EOD!AL29</f>
        <v>49.14</v>
      </c>
      <c r="K29">
        <f>MES_EOD!AK29+MES_EOD!AL29</f>
        <v>7.74</v>
      </c>
      <c r="L29">
        <f>NDMC_EOD!AK29+NDMC_EOD!AL29</f>
        <v>28.55</v>
      </c>
      <c r="M29">
        <f>TPDDL_EOD!AK29+TPDDL_EOD!AL29</f>
        <v>68.510000000000005</v>
      </c>
      <c r="N29">
        <f t="shared" si="0"/>
        <v>252</v>
      </c>
      <c r="O29" s="154">
        <f t="shared" si="1"/>
        <v>0</v>
      </c>
      <c r="P29">
        <v>98.06</v>
      </c>
      <c r="Q29">
        <v>49.14</v>
      </c>
      <c r="R29">
        <v>7.74</v>
      </c>
      <c r="S29">
        <v>28.55</v>
      </c>
      <c r="T29">
        <v>68.510000000000005</v>
      </c>
      <c r="U29" s="156">
        <f t="shared" si="2"/>
        <v>252</v>
      </c>
      <c r="V29" s="154">
        <f t="shared" si="3"/>
        <v>0</v>
      </c>
      <c r="Y29">
        <f>BAWANA!AW29+BAWANA!AX29</f>
        <v>31.5</v>
      </c>
      <c r="Z29">
        <f>BAWANA!BD29+BAWANA!BE29</f>
        <v>31.5</v>
      </c>
      <c r="AA29">
        <f>BAWANA!X29+BAWANA!Y29</f>
        <v>31.5</v>
      </c>
      <c r="AB29">
        <f>BAWANA!AE29+BAWANA!AF29</f>
        <v>31.5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252</v>
      </c>
      <c r="E30">
        <f>BAWANA!AM30</f>
        <v>0</v>
      </c>
      <c r="F30">
        <f t="shared" si="4"/>
        <v>256</v>
      </c>
      <c r="G30">
        <f t="shared" si="5"/>
        <v>252</v>
      </c>
      <c r="H30" s="154"/>
      <c r="I30">
        <f>BRPL_EOD!AK30+BRPL_EOD!AL30</f>
        <v>98.06</v>
      </c>
      <c r="J30">
        <f>BYPL_EOD!AK30+BYPL_EOD!AL30</f>
        <v>49.14</v>
      </c>
      <c r="K30">
        <f>MES_EOD!AK30+MES_EOD!AL30</f>
        <v>7.74</v>
      </c>
      <c r="L30">
        <f>NDMC_EOD!AK30+NDMC_EOD!AL30</f>
        <v>28.55</v>
      </c>
      <c r="M30">
        <f>TPDDL_EOD!AK30+TPDDL_EOD!AL30</f>
        <v>68.510000000000005</v>
      </c>
      <c r="N30">
        <f t="shared" si="0"/>
        <v>252</v>
      </c>
      <c r="O30" s="154">
        <f t="shared" si="1"/>
        <v>0</v>
      </c>
      <c r="P30">
        <v>98.06</v>
      </c>
      <c r="Q30">
        <v>49.14</v>
      </c>
      <c r="R30">
        <v>7.74</v>
      </c>
      <c r="S30">
        <v>28.55</v>
      </c>
      <c r="T30">
        <v>68.510000000000005</v>
      </c>
      <c r="U30" s="156">
        <f t="shared" si="2"/>
        <v>252</v>
      </c>
      <c r="V30" s="154">
        <f t="shared" si="3"/>
        <v>0</v>
      </c>
      <c r="Y30">
        <f>BAWANA!AW30+BAWANA!AX30</f>
        <v>31.5</v>
      </c>
      <c r="Z30">
        <f>BAWANA!BD30+BAWANA!BE30</f>
        <v>31.5</v>
      </c>
      <c r="AA30">
        <f>BAWANA!X30+BAWANA!Y30</f>
        <v>31.5</v>
      </c>
      <c r="AB30">
        <f>BAWANA!AE30+BAWANA!AF30</f>
        <v>31.5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252</v>
      </c>
      <c r="E31">
        <f>BAWANA!AM31</f>
        <v>0</v>
      </c>
      <c r="F31">
        <f t="shared" si="4"/>
        <v>256</v>
      </c>
      <c r="G31">
        <f t="shared" si="5"/>
        <v>252</v>
      </c>
      <c r="H31" s="154"/>
      <c r="I31">
        <f>BRPL_EOD!AK31+BRPL_EOD!AL31</f>
        <v>98.06</v>
      </c>
      <c r="J31">
        <f>BYPL_EOD!AK31+BYPL_EOD!AL31</f>
        <v>49.14</v>
      </c>
      <c r="K31">
        <f>MES_EOD!AK31+MES_EOD!AL31</f>
        <v>7.74</v>
      </c>
      <c r="L31">
        <f>NDMC_EOD!AK31+NDMC_EOD!AL31</f>
        <v>28.55</v>
      </c>
      <c r="M31">
        <f>TPDDL_EOD!AK31+TPDDL_EOD!AL31</f>
        <v>68.510000000000005</v>
      </c>
      <c r="N31">
        <f t="shared" si="0"/>
        <v>252</v>
      </c>
      <c r="O31" s="154">
        <f t="shared" si="1"/>
        <v>0</v>
      </c>
      <c r="P31">
        <v>98.06</v>
      </c>
      <c r="Q31">
        <v>49.14</v>
      </c>
      <c r="R31">
        <v>7.74</v>
      </c>
      <c r="S31">
        <v>28.55</v>
      </c>
      <c r="T31">
        <v>68.510000000000005</v>
      </c>
      <c r="U31" s="156">
        <f t="shared" si="2"/>
        <v>252</v>
      </c>
      <c r="V31" s="154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252</v>
      </c>
      <c r="E32">
        <f>BAWANA!AM32</f>
        <v>0</v>
      </c>
      <c r="F32">
        <f t="shared" si="4"/>
        <v>256</v>
      </c>
      <c r="G32">
        <f t="shared" si="5"/>
        <v>252</v>
      </c>
      <c r="H32" s="154"/>
      <c r="I32">
        <f>BRPL_EOD!AK32+BRPL_EOD!AL32</f>
        <v>98.06</v>
      </c>
      <c r="J32">
        <f>BYPL_EOD!AK32+BYPL_EOD!AL32</f>
        <v>49.14</v>
      </c>
      <c r="K32">
        <f>MES_EOD!AK32+MES_EOD!AL32</f>
        <v>7.74</v>
      </c>
      <c r="L32">
        <f>NDMC_EOD!AK32+NDMC_EOD!AL32</f>
        <v>28.55</v>
      </c>
      <c r="M32">
        <f>TPDDL_EOD!AK32+TPDDL_EOD!AL32</f>
        <v>68.510000000000005</v>
      </c>
      <c r="N32">
        <f t="shared" si="0"/>
        <v>252</v>
      </c>
      <c r="O32" s="154">
        <f t="shared" si="1"/>
        <v>0</v>
      </c>
      <c r="P32">
        <v>98.06</v>
      </c>
      <c r="Q32">
        <v>49.14</v>
      </c>
      <c r="R32">
        <v>7.74</v>
      </c>
      <c r="S32">
        <v>28.55</v>
      </c>
      <c r="T32">
        <v>68.510000000000005</v>
      </c>
      <c r="U32" s="156">
        <f t="shared" si="2"/>
        <v>252</v>
      </c>
      <c r="V32" s="154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252</v>
      </c>
      <c r="E33">
        <f>BAWANA!AM33</f>
        <v>0</v>
      </c>
      <c r="F33">
        <f t="shared" si="4"/>
        <v>256</v>
      </c>
      <c r="G33">
        <f t="shared" si="5"/>
        <v>252</v>
      </c>
      <c r="H33" s="154"/>
      <c r="I33">
        <f>BRPL_EOD!AK33+BRPL_EOD!AL33</f>
        <v>98.06</v>
      </c>
      <c r="J33">
        <f>BYPL_EOD!AK33+BYPL_EOD!AL33</f>
        <v>49.14</v>
      </c>
      <c r="K33">
        <f>MES_EOD!AK33+MES_EOD!AL33</f>
        <v>7.74</v>
      </c>
      <c r="L33">
        <f>NDMC_EOD!AK33+NDMC_EOD!AL33</f>
        <v>28.55</v>
      </c>
      <c r="M33">
        <f>TPDDL_EOD!AK33+TPDDL_EOD!AL33</f>
        <v>68.510000000000005</v>
      </c>
      <c r="N33">
        <f t="shared" si="0"/>
        <v>252</v>
      </c>
      <c r="O33" s="154">
        <f t="shared" si="1"/>
        <v>0</v>
      </c>
      <c r="P33">
        <v>98.06</v>
      </c>
      <c r="Q33">
        <v>49.14</v>
      </c>
      <c r="R33">
        <v>7.74</v>
      </c>
      <c r="S33">
        <v>28.55</v>
      </c>
      <c r="T33">
        <v>68.510000000000005</v>
      </c>
      <c r="U33" s="156">
        <f t="shared" si="2"/>
        <v>252</v>
      </c>
      <c r="V33" s="154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252</v>
      </c>
      <c r="E34">
        <f>BAWANA!AM34</f>
        <v>0</v>
      </c>
      <c r="F34">
        <f t="shared" si="4"/>
        <v>256</v>
      </c>
      <c r="G34">
        <f t="shared" si="5"/>
        <v>252</v>
      </c>
      <c r="H34" s="154"/>
      <c r="I34">
        <f>BRPL_EOD!AK34+BRPL_EOD!AL34</f>
        <v>98.06</v>
      </c>
      <c r="J34">
        <f>BYPL_EOD!AK34+BYPL_EOD!AL34</f>
        <v>49.14</v>
      </c>
      <c r="K34">
        <f>MES_EOD!AK34+MES_EOD!AL34</f>
        <v>7.74</v>
      </c>
      <c r="L34">
        <f>NDMC_EOD!AK34+NDMC_EOD!AL34</f>
        <v>28.55</v>
      </c>
      <c r="M34">
        <f>TPDDL_EOD!AK34+TPDDL_EOD!AL34</f>
        <v>68.510000000000005</v>
      </c>
      <c r="N34">
        <f t="shared" si="0"/>
        <v>252</v>
      </c>
      <c r="O34" s="154">
        <f t="shared" si="1"/>
        <v>0</v>
      </c>
      <c r="P34">
        <v>98.06</v>
      </c>
      <c r="Q34">
        <v>49.14</v>
      </c>
      <c r="R34">
        <v>7.74</v>
      </c>
      <c r="S34">
        <v>28.55</v>
      </c>
      <c r="T34">
        <v>68.510000000000005</v>
      </c>
      <c r="U34" s="156">
        <f t="shared" si="2"/>
        <v>252</v>
      </c>
      <c r="V34" s="154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252</v>
      </c>
      <c r="E35">
        <f>BAWANA!AM35</f>
        <v>0</v>
      </c>
      <c r="F35">
        <f t="shared" si="4"/>
        <v>256</v>
      </c>
      <c r="G35">
        <f t="shared" si="5"/>
        <v>252</v>
      </c>
      <c r="H35" s="154"/>
      <c r="I35">
        <f>BRPL_EOD!AK35+BRPL_EOD!AL35</f>
        <v>98.06</v>
      </c>
      <c r="J35">
        <f>BYPL_EOD!AK35+BYPL_EOD!AL35</f>
        <v>49.14</v>
      </c>
      <c r="K35">
        <f>MES_EOD!AK35+MES_EOD!AL35</f>
        <v>7.74</v>
      </c>
      <c r="L35">
        <f>NDMC_EOD!AK35+NDMC_EOD!AL35</f>
        <v>28.55</v>
      </c>
      <c r="M35">
        <f>TPDDL_EOD!AK35+TPDDL_EOD!AL35</f>
        <v>68.510000000000005</v>
      </c>
      <c r="N35">
        <f t="shared" si="0"/>
        <v>252</v>
      </c>
      <c r="O35" s="154">
        <f t="shared" si="1"/>
        <v>0</v>
      </c>
      <c r="P35">
        <v>98.06</v>
      </c>
      <c r="Q35">
        <v>49.14</v>
      </c>
      <c r="R35">
        <v>7.74</v>
      </c>
      <c r="S35">
        <v>28.55</v>
      </c>
      <c r="T35">
        <v>68.510000000000005</v>
      </c>
      <c r="U35" s="156">
        <f t="shared" si="2"/>
        <v>252</v>
      </c>
      <c r="V35" s="154">
        <f t="shared" si="3"/>
        <v>0</v>
      </c>
      <c r="Y35">
        <f>BAWANA!AW35+BAWANA!AX35</f>
        <v>31.5</v>
      </c>
      <c r="Z35">
        <f>BAWANA!BD35+BAWANA!BE35</f>
        <v>31.5</v>
      </c>
      <c r="AA35">
        <f>BAWANA!X35+BAWANA!Y35</f>
        <v>31.5</v>
      </c>
      <c r="AB35">
        <f>BAWANA!AE35+BAWANA!AF35</f>
        <v>31.5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</v>
      </c>
      <c r="E36">
        <f>BAWANA!AM36</f>
        <v>0</v>
      </c>
      <c r="F36">
        <f t="shared" si="4"/>
        <v>256</v>
      </c>
      <c r="G36">
        <f t="shared" si="5"/>
        <v>252</v>
      </c>
      <c r="H36" s="154"/>
      <c r="I36">
        <f>BRPL_EOD!AK36+BRPL_EOD!AL36</f>
        <v>98.06</v>
      </c>
      <c r="J36">
        <f>BYPL_EOD!AK36+BYPL_EOD!AL36</f>
        <v>49.14</v>
      </c>
      <c r="K36">
        <f>MES_EOD!AK36+MES_EOD!AL36</f>
        <v>7.74</v>
      </c>
      <c r="L36">
        <f>NDMC_EOD!AK36+NDMC_EOD!AL36</f>
        <v>28.55</v>
      </c>
      <c r="M36">
        <f>TPDDL_EOD!AK36+TPDDL_EOD!AL36</f>
        <v>68.510000000000005</v>
      </c>
      <c r="N36">
        <f t="shared" si="0"/>
        <v>252</v>
      </c>
      <c r="O36" s="154">
        <f t="shared" si="1"/>
        <v>0</v>
      </c>
      <c r="P36">
        <v>98.06</v>
      </c>
      <c r="Q36">
        <v>49.14</v>
      </c>
      <c r="R36">
        <v>7.74</v>
      </c>
      <c r="S36">
        <v>28.55</v>
      </c>
      <c r="T36">
        <v>68.510000000000005</v>
      </c>
      <c r="U36" s="156">
        <f t="shared" si="2"/>
        <v>252</v>
      </c>
      <c r="V36" s="154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54"/>
      <c r="I37">
        <f>BRPL_EOD!AK37+BRPL_EOD!AL37</f>
        <v>98.06</v>
      </c>
      <c r="J37">
        <f>BYPL_EOD!AK37+BYPL_EOD!AL37</f>
        <v>49.14</v>
      </c>
      <c r="K37">
        <f>MES_EOD!AK37+MES_EOD!AL37</f>
        <v>7.74</v>
      </c>
      <c r="L37">
        <f>NDMC_EOD!AK37+NDMC_EOD!AL37</f>
        <v>28.55</v>
      </c>
      <c r="M37">
        <f>TPDDL_EOD!AK37+TPDDL_EOD!AL37</f>
        <v>68.510000000000005</v>
      </c>
      <c r="N37">
        <f t="shared" si="0"/>
        <v>252</v>
      </c>
      <c r="O37" s="154">
        <f t="shared" si="1"/>
        <v>0</v>
      </c>
      <c r="P37">
        <v>98.06</v>
      </c>
      <c r="Q37">
        <v>49.14</v>
      </c>
      <c r="R37">
        <v>7.74</v>
      </c>
      <c r="S37">
        <v>28.55</v>
      </c>
      <c r="T37">
        <v>68.510000000000005</v>
      </c>
      <c r="U37" s="156">
        <f t="shared" si="2"/>
        <v>252</v>
      </c>
      <c r="V37" s="154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</v>
      </c>
      <c r="E38">
        <f>BAWANA!AM38</f>
        <v>0</v>
      </c>
      <c r="F38">
        <f t="shared" si="4"/>
        <v>256</v>
      </c>
      <c r="G38">
        <f t="shared" si="5"/>
        <v>252</v>
      </c>
      <c r="H38" s="154"/>
      <c r="I38">
        <f>BRPL_EOD!AK38+BRPL_EOD!AL38</f>
        <v>98.06</v>
      </c>
      <c r="J38">
        <f>BYPL_EOD!AK38+BYPL_EOD!AL38</f>
        <v>49.14</v>
      </c>
      <c r="K38">
        <f>MES_EOD!AK38+MES_EOD!AL38</f>
        <v>7.74</v>
      </c>
      <c r="L38">
        <f>NDMC_EOD!AK38+NDMC_EOD!AL38</f>
        <v>28.55</v>
      </c>
      <c r="M38">
        <f>TPDDL_EOD!AK38+TPDDL_EOD!AL38</f>
        <v>68.510000000000005</v>
      </c>
      <c r="N38">
        <f t="shared" si="0"/>
        <v>252</v>
      </c>
      <c r="O38" s="154">
        <f t="shared" si="1"/>
        <v>0</v>
      </c>
      <c r="P38">
        <v>98.06</v>
      </c>
      <c r="Q38">
        <v>49.14</v>
      </c>
      <c r="R38">
        <v>7.74</v>
      </c>
      <c r="S38">
        <v>28.55</v>
      </c>
      <c r="T38">
        <v>68.510000000000005</v>
      </c>
      <c r="U38" s="156">
        <f t="shared" si="2"/>
        <v>252</v>
      </c>
      <c r="V38" s="154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</v>
      </c>
      <c r="E39">
        <f>BAWANA!AM39</f>
        <v>0</v>
      </c>
      <c r="F39">
        <f t="shared" si="4"/>
        <v>256</v>
      </c>
      <c r="G39">
        <f t="shared" si="5"/>
        <v>252</v>
      </c>
      <c r="H39" s="154"/>
      <c r="I39">
        <f>BRPL_EOD!AK39+BRPL_EOD!AL39</f>
        <v>98.06</v>
      </c>
      <c r="J39">
        <f>BYPL_EOD!AK39+BYPL_EOD!AL39</f>
        <v>49.14</v>
      </c>
      <c r="K39">
        <f>MES_EOD!AK39+MES_EOD!AL39</f>
        <v>7.74</v>
      </c>
      <c r="L39">
        <f>NDMC_EOD!AK39+NDMC_EOD!AL39</f>
        <v>28.55</v>
      </c>
      <c r="M39">
        <f>TPDDL_EOD!AK39+TPDDL_EOD!AL39</f>
        <v>68.510000000000005</v>
      </c>
      <c r="N39">
        <f t="shared" si="0"/>
        <v>252</v>
      </c>
      <c r="O39" s="154">
        <f t="shared" si="1"/>
        <v>0</v>
      </c>
      <c r="P39">
        <v>98.06</v>
      </c>
      <c r="Q39">
        <v>49.14</v>
      </c>
      <c r="R39">
        <v>7.74</v>
      </c>
      <c r="S39">
        <v>28.55</v>
      </c>
      <c r="T39">
        <v>68.510000000000005</v>
      </c>
      <c r="U39" s="156">
        <f t="shared" si="2"/>
        <v>252</v>
      </c>
      <c r="V39" s="154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</v>
      </c>
      <c r="E40">
        <f>BAWANA!AM40</f>
        <v>0</v>
      </c>
      <c r="F40">
        <f t="shared" si="4"/>
        <v>256</v>
      </c>
      <c r="G40">
        <f t="shared" si="5"/>
        <v>252</v>
      </c>
      <c r="H40" s="154"/>
      <c r="I40">
        <f>BRPL_EOD!AK40+BRPL_EOD!AL40</f>
        <v>98.06</v>
      </c>
      <c r="J40">
        <f>BYPL_EOD!AK40+BYPL_EOD!AL40</f>
        <v>49.14</v>
      </c>
      <c r="K40">
        <f>MES_EOD!AK40+MES_EOD!AL40</f>
        <v>7.74</v>
      </c>
      <c r="L40">
        <f>NDMC_EOD!AK40+NDMC_EOD!AL40</f>
        <v>28.55</v>
      </c>
      <c r="M40">
        <f>TPDDL_EOD!AK40+TPDDL_EOD!AL40</f>
        <v>68.510000000000005</v>
      </c>
      <c r="N40">
        <f t="shared" si="0"/>
        <v>252</v>
      </c>
      <c r="O40" s="154">
        <f t="shared" si="1"/>
        <v>0</v>
      </c>
      <c r="P40">
        <v>98.06</v>
      </c>
      <c r="Q40">
        <v>49.14</v>
      </c>
      <c r="R40">
        <v>7.74</v>
      </c>
      <c r="S40">
        <v>28.55</v>
      </c>
      <c r="T40">
        <v>68.510000000000005</v>
      </c>
      <c r="U40" s="156">
        <f t="shared" si="2"/>
        <v>252</v>
      </c>
      <c r="V40" s="154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</v>
      </c>
      <c r="E41">
        <f>BAWANA!AM41</f>
        <v>0</v>
      </c>
      <c r="F41">
        <f t="shared" si="4"/>
        <v>256</v>
      </c>
      <c r="G41">
        <f t="shared" si="5"/>
        <v>252</v>
      </c>
      <c r="H41" s="154"/>
      <c r="I41">
        <f>BRPL_EOD!AK41+BRPL_EOD!AL41</f>
        <v>98.06</v>
      </c>
      <c r="J41">
        <f>BYPL_EOD!AK41+BYPL_EOD!AL41</f>
        <v>49.14</v>
      </c>
      <c r="K41">
        <f>MES_EOD!AK41+MES_EOD!AL41</f>
        <v>7.74</v>
      </c>
      <c r="L41">
        <f>NDMC_EOD!AK41+NDMC_EOD!AL41</f>
        <v>28.55</v>
      </c>
      <c r="M41">
        <f>TPDDL_EOD!AK41+TPDDL_EOD!AL41</f>
        <v>68.510000000000005</v>
      </c>
      <c r="N41">
        <f t="shared" si="0"/>
        <v>252</v>
      </c>
      <c r="O41" s="154">
        <f t="shared" si="1"/>
        <v>0</v>
      </c>
      <c r="P41">
        <v>98.06</v>
      </c>
      <c r="Q41">
        <v>49.14</v>
      </c>
      <c r="R41">
        <v>7.74</v>
      </c>
      <c r="S41">
        <v>28.55</v>
      </c>
      <c r="T41">
        <v>68.510000000000005</v>
      </c>
      <c r="U41" s="156">
        <f t="shared" si="2"/>
        <v>252</v>
      </c>
      <c r="V41" s="154">
        <f t="shared" si="3"/>
        <v>0</v>
      </c>
      <c r="Y41">
        <f>BAWANA!AW41+BAWANA!AX41</f>
        <v>31.5</v>
      </c>
      <c r="Z41">
        <f>BAWANA!BD41+BAWANA!BE41</f>
        <v>31.5</v>
      </c>
      <c r="AA41">
        <f>BAWANA!X41+BAWANA!Y41</f>
        <v>31.5</v>
      </c>
      <c r="AB41">
        <f>BAWANA!AE41+BAWANA!AF41</f>
        <v>31.5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252</v>
      </c>
      <c r="E42">
        <f>BAWANA!AM42</f>
        <v>0</v>
      </c>
      <c r="F42">
        <f t="shared" si="4"/>
        <v>256</v>
      </c>
      <c r="G42">
        <f t="shared" si="5"/>
        <v>252</v>
      </c>
      <c r="H42" s="154"/>
      <c r="I42">
        <f>BRPL_EOD!AK42+BRPL_EOD!AL42</f>
        <v>98.06</v>
      </c>
      <c r="J42">
        <f>BYPL_EOD!AK42+BYPL_EOD!AL42</f>
        <v>49.14</v>
      </c>
      <c r="K42">
        <f>MES_EOD!AK42+MES_EOD!AL42</f>
        <v>7.74</v>
      </c>
      <c r="L42">
        <f>NDMC_EOD!AK42+NDMC_EOD!AL42</f>
        <v>28.55</v>
      </c>
      <c r="M42">
        <f>TPDDL_EOD!AK42+TPDDL_EOD!AL42</f>
        <v>68.510000000000005</v>
      </c>
      <c r="N42">
        <f t="shared" si="0"/>
        <v>252</v>
      </c>
      <c r="O42" s="154">
        <f t="shared" si="1"/>
        <v>0</v>
      </c>
      <c r="P42">
        <v>98.06</v>
      </c>
      <c r="Q42">
        <v>49.14</v>
      </c>
      <c r="R42">
        <v>7.74</v>
      </c>
      <c r="S42">
        <v>28.55</v>
      </c>
      <c r="T42">
        <v>68.510000000000005</v>
      </c>
      <c r="U42" s="156">
        <f t="shared" si="2"/>
        <v>252</v>
      </c>
      <c r="V42" s="154">
        <f t="shared" si="3"/>
        <v>0</v>
      </c>
      <c r="Y42">
        <f>BAWANA!AW42+BAWANA!AX42</f>
        <v>31.5</v>
      </c>
      <c r="Z42">
        <f>BAWANA!BD42+BAWANA!BE42</f>
        <v>31.5</v>
      </c>
      <c r="AA42">
        <f>BAWANA!X42+BAWANA!Y42</f>
        <v>31.5</v>
      </c>
      <c r="AB42">
        <f>BAWANA!AE42+BAWANA!AF42</f>
        <v>31.5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</v>
      </c>
      <c r="E43">
        <f>BAWANA!AM43</f>
        <v>0</v>
      </c>
      <c r="F43">
        <f t="shared" si="4"/>
        <v>256</v>
      </c>
      <c r="G43">
        <f t="shared" si="5"/>
        <v>248</v>
      </c>
      <c r="H43" s="154"/>
      <c r="I43">
        <f>BRPL_EOD!AK43+BRPL_EOD!AL43</f>
        <v>96.5</v>
      </c>
      <c r="J43">
        <f>BYPL_EOD!AK43+BYPL_EOD!AL43</f>
        <v>48.36</v>
      </c>
      <c r="K43">
        <f>MES_EOD!AK43+MES_EOD!AL43</f>
        <v>7.62</v>
      </c>
      <c r="L43">
        <f>NDMC_EOD!AK43+NDMC_EOD!AL43</f>
        <v>28.09</v>
      </c>
      <c r="M43">
        <f>TPDDL_EOD!AK43+TPDDL_EOD!AL43</f>
        <v>67.430000000000007</v>
      </c>
      <c r="N43">
        <f t="shared" si="0"/>
        <v>248.00000000000003</v>
      </c>
      <c r="O43" s="154">
        <f t="shared" si="1"/>
        <v>0</v>
      </c>
      <c r="P43">
        <v>96.499999999999986</v>
      </c>
      <c r="Q43">
        <v>48.359999999999992</v>
      </c>
      <c r="R43">
        <v>7.6199999999999992</v>
      </c>
      <c r="S43">
        <v>28.089999999999996</v>
      </c>
      <c r="T43">
        <v>67.429999999999993</v>
      </c>
      <c r="U43" s="156">
        <f t="shared" si="2"/>
        <v>248</v>
      </c>
      <c r="V43" s="154">
        <f t="shared" si="3"/>
        <v>0</v>
      </c>
      <c r="Y43">
        <f>BAWANA!AW43+BAWANA!AX43</f>
        <v>31</v>
      </c>
      <c r="Z43">
        <f>BAWANA!BD43+BAWANA!BE43</f>
        <v>31</v>
      </c>
      <c r="AA43">
        <f>BAWANA!X43+BAWANA!Y43</f>
        <v>31</v>
      </c>
      <c r="AB43">
        <f>BAWANA!AE43+BAWANA!AF43</f>
        <v>31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</v>
      </c>
      <c r="E44">
        <f>BAWANA!AM44</f>
        <v>0</v>
      </c>
      <c r="F44">
        <f t="shared" si="4"/>
        <v>256</v>
      </c>
      <c r="G44">
        <f t="shared" si="5"/>
        <v>248</v>
      </c>
      <c r="H44" s="154"/>
      <c r="I44">
        <f>BRPL_EOD!AK44+BRPL_EOD!AL44</f>
        <v>96.5</v>
      </c>
      <c r="J44">
        <f>BYPL_EOD!AK44+BYPL_EOD!AL44</f>
        <v>48.36</v>
      </c>
      <c r="K44">
        <f>MES_EOD!AK44+MES_EOD!AL44</f>
        <v>7.62</v>
      </c>
      <c r="L44">
        <f>NDMC_EOD!AK44+NDMC_EOD!AL44</f>
        <v>28.09</v>
      </c>
      <c r="M44">
        <f>TPDDL_EOD!AK44+TPDDL_EOD!AL44</f>
        <v>67.430000000000007</v>
      </c>
      <c r="N44">
        <f t="shared" si="0"/>
        <v>248.00000000000003</v>
      </c>
      <c r="O44" s="154">
        <f t="shared" si="1"/>
        <v>0</v>
      </c>
      <c r="P44">
        <v>96.499999999999986</v>
      </c>
      <c r="Q44">
        <v>48.359999999999992</v>
      </c>
      <c r="R44">
        <v>7.6199999999999992</v>
      </c>
      <c r="S44">
        <v>28.089999999999996</v>
      </c>
      <c r="T44">
        <v>67.429999999999993</v>
      </c>
      <c r="U44" s="156">
        <f t="shared" si="2"/>
        <v>248</v>
      </c>
      <c r="V44" s="154">
        <f t="shared" si="3"/>
        <v>0</v>
      </c>
      <c r="Y44">
        <f>BAWANA!AW44+BAWANA!AX44</f>
        <v>31</v>
      </c>
      <c r="Z44">
        <f>BAWANA!BD44+BAWANA!BE44</f>
        <v>31</v>
      </c>
      <c r="AA44">
        <f>BAWANA!X44+BAWANA!Y44</f>
        <v>31</v>
      </c>
      <c r="AB44">
        <f>BAWANA!AE44+BAWANA!AF44</f>
        <v>31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248</v>
      </c>
      <c r="E45">
        <f>BAWANA!AM45</f>
        <v>0</v>
      </c>
      <c r="F45">
        <f t="shared" si="4"/>
        <v>256</v>
      </c>
      <c r="G45">
        <f t="shared" si="5"/>
        <v>248</v>
      </c>
      <c r="H45" s="154"/>
      <c r="I45">
        <f>BRPL_EOD!AK45+BRPL_EOD!AL45</f>
        <v>96.5</v>
      </c>
      <c r="J45">
        <f>BYPL_EOD!AK45+BYPL_EOD!AL45</f>
        <v>48.36</v>
      </c>
      <c r="K45">
        <f>MES_EOD!AK45+MES_EOD!AL45</f>
        <v>7.62</v>
      </c>
      <c r="L45">
        <f>NDMC_EOD!AK45+NDMC_EOD!AL45</f>
        <v>28.09</v>
      </c>
      <c r="M45">
        <f>TPDDL_EOD!AK45+TPDDL_EOD!AL45</f>
        <v>67.430000000000007</v>
      </c>
      <c r="N45">
        <f t="shared" si="0"/>
        <v>248.00000000000003</v>
      </c>
      <c r="O45" s="154">
        <f t="shared" si="1"/>
        <v>0</v>
      </c>
      <c r="P45">
        <v>96.499999999999986</v>
      </c>
      <c r="Q45">
        <v>48.359999999999992</v>
      </c>
      <c r="R45">
        <v>7.6199999999999992</v>
      </c>
      <c r="S45">
        <v>28.089999999999996</v>
      </c>
      <c r="T45">
        <v>67.429999999999993</v>
      </c>
      <c r="U45" s="156">
        <f t="shared" si="2"/>
        <v>248</v>
      </c>
      <c r="V45" s="154">
        <f t="shared" si="3"/>
        <v>0</v>
      </c>
      <c r="Y45">
        <f>BAWANA!AW45+BAWANA!AX45</f>
        <v>31</v>
      </c>
      <c r="Z45">
        <f>BAWANA!BD45+BAWANA!BE45</f>
        <v>31</v>
      </c>
      <c r="AA45">
        <f>BAWANA!X45+BAWANA!Y45</f>
        <v>31</v>
      </c>
      <c r="AB45">
        <f>BAWANA!AE45+BAWANA!AF45</f>
        <v>31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248</v>
      </c>
      <c r="E46">
        <f>BAWANA!AM46</f>
        <v>0</v>
      </c>
      <c r="F46">
        <f t="shared" si="4"/>
        <v>256</v>
      </c>
      <c r="G46">
        <f t="shared" si="5"/>
        <v>248</v>
      </c>
      <c r="H46" s="154"/>
      <c r="I46">
        <f>BRPL_EOD!AK46+BRPL_EOD!AL46</f>
        <v>96.5</v>
      </c>
      <c r="J46">
        <f>BYPL_EOD!AK46+BYPL_EOD!AL46</f>
        <v>48.36</v>
      </c>
      <c r="K46">
        <f>MES_EOD!AK46+MES_EOD!AL46</f>
        <v>7.62</v>
      </c>
      <c r="L46">
        <f>NDMC_EOD!AK46+NDMC_EOD!AL46</f>
        <v>28.09</v>
      </c>
      <c r="M46">
        <f>TPDDL_EOD!AK46+TPDDL_EOD!AL46</f>
        <v>67.430000000000007</v>
      </c>
      <c r="N46">
        <f t="shared" si="0"/>
        <v>248.00000000000003</v>
      </c>
      <c r="O46" s="154">
        <f t="shared" si="1"/>
        <v>0</v>
      </c>
      <c r="P46">
        <v>96.499999999999986</v>
      </c>
      <c r="Q46">
        <v>48.359999999999992</v>
      </c>
      <c r="R46">
        <v>7.6199999999999992</v>
      </c>
      <c r="S46">
        <v>28.089999999999996</v>
      </c>
      <c r="T46">
        <v>67.429999999999993</v>
      </c>
      <c r="U46" s="156">
        <f t="shared" si="2"/>
        <v>248</v>
      </c>
      <c r="V46" s="154">
        <f t="shared" si="3"/>
        <v>0</v>
      </c>
      <c r="Y46">
        <f>BAWANA!AW46+BAWANA!AX46</f>
        <v>31</v>
      </c>
      <c r="Z46">
        <f>BAWANA!BD46+BAWANA!BE46</f>
        <v>31</v>
      </c>
      <c r="AA46">
        <f>BAWANA!X46+BAWANA!Y46</f>
        <v>31</v>
      </c>
      <c r="AB46">
        <f>BAWANA!AE46+BAWANA!AF46</f>
        <v>31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248</v>
      </c>
      <c r="E47">
        <f>BAWANA!AM47</f>
        <v>0</v>
      </c>
      <c r="F47">
        <f t="shared" si="4"/>
        <v>256</v>
      </c>
      <c r="G47">
        <f t="shared" si="5"/>
        <v>248</v>
      </c>
      <c r="H47" s="154"/>
      <c r="I47">
        <f>BRPL_EOD!AK47+BRPL_EOD!AL47</f>
        <v>96.5</v>
      </c>
      <c r="J47">
        <f>BYPL_EOD!AK47+BYPL_EOD!AL47</f>
        <v>48.36</v>
      </c>
      <c r="K47">
        <f>MES_EOD!AK47+MES_EOD!AL47</f>
        <v>7.62</v>
      </c>
      <c r="L47">
        <f>NDMC_EOD!AK47+NDMC_EOD!AL47</f>
        <v>28.09</v>
      </c>
      <c r="M47">
        <f>TPDDL_EOD!AK47+TPDDL_EOD!AL47</f>
        <v>67.430000000000007</v>
      </c>
      <c r="N47">
        <f t="shared" si="0"/>
        <v>248.00000000000003</v>
      </c>
      <c r="O47" s="154">
        <f t="shared" si="1"/>
        <v>0</v>
      </c>
      <c r="P47">
        <v>96.499999999999986</v>
      </c>
      <c r="Q47">
        <v>48.359999999999992</v>
      </c>
      <c r="R47">
        <v>7.6199999999999992</v>
      </c>
      <c r="S47">
        <v>28.089999999999996</v>
      </c>
      <c r="T47">
        <v>67.429999999999993</v>
      </c>
      <c r="U47" s="156">
        <f t="shared" si="2"/>
        <v>248</v>
      </c>
      <c r="V47" s="154">
        <f t="shared" si="3"/>
        <v>0</v>
      </c>
      <c r="Y47">
        <f>BAWANA!AW47+BAWANA!AX47</f>
        <v>31</v>
      </c>
      <c r="Z47">
        <f>BAWANA!BD47+BAWANA!BE47</f>
        <v>31</v>
      </c>
      <c r="AA47">
        <f>BAWANA!X47+BAWANA!Y47</f>
        <v>31</v>
      </c>
      <c r="AB47">
        <f>BAWANA!AE47+BAWANA!AF47</f>
        <v>31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248</v>
      </c>
      <c r="E48">
        <f>BAWANA!AM48</f>
        <v>0</v>
      </c>
      <c r="F48">
        <f t="shared" si="4"/>
        <v>256</v>
      </c>
      <c r="G48">
        <f t="shared" si="5"/>
        <v>248</v>
      </c>
      <c r="H48" s="154"/>
      <c r="I48">
        <f>BRPL_EOD!AK48+BRPL_EOD!AL48</f>
        <v>96.5</v>
      </c>
      <c r="J48">
        <f>BYPL_EOD!AK48+BYPL_EOD!AL48</f>
        <v>48.36</v>
      </c>
      <c r="K48">
        <f>MES_EOD!AK48+MES_EOD!AL48</f>
        <v>7.62</v>
      </c>
      <c r="L48">
        <f>NDMC_EOD!AK48+NDMC_EOD!AL48</f>
        <v>28.09</v>
      </c>
      <c r="M48">
        <f>TPDDL_EOD!AK48+TPDDL_EOD!AL48</f>
        <v>67.430000000000007</v>
      </c>
      <c r="N48">
        <f t="shared" si="0"/>
        <v>248.00000000000003</v>
      </c>
      <c r="O48" s="154">
        <f t="shared" si="1"/>
        <v>0</v>
      </c>
      <c r="P48">
        <v>96.499999999999986</v>
      </c>
      <c r="Q48">
        <v>48.359999999999992</v>
      </c>
      <c r="R48">
        <v>7.6199999999999992</v>
      </c>
      <c r="S48">
        <v>28.089999999999996</v>
      </c>
      <c r="T48">
        <v>67.429999999999993</v>
      </c>
      <c r="U48" s="156">
        <f t="shared" si="2"/>
        <v>248</v>
      </c>
      <c r="V48" s="154">
        <f t="shared" si="3"/>
        <v>0</v>
      </c>
      <c r="Y48">
        <f>BAWANA!AW48+BAWANA!AX48</f>
        <v>31</v>
      </c>
      <c r="Z48">
        <f>BAWANA!BD48+BAWANA!BE48</f>
        <v>31</v>
      </c>
      <c r="AA48">
        <f>BAWANA!X48+BAWANA!Y48</f>
        <v>31</v>
      </c>
      <c r="AB48">
        <f>BAWANA!AE48+BAWANA!AF48</f>
        <v>31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248</v>
      </c>
      <c r="E49">
        <f>BAWANA!AM49</f>
        <v>0</v>
      </c>
      <c r="F49">
        <f t="shared" si="4"/>
        <v>256</v>
      </c>
      <c r="G49">
        <f t="shared" si="5"/>
        <v>248</v>
      </c>
      <c r="H49" s="154"/>
      <c r="I49">
        <f>BRPL_EOD!AK49+BRPL_EOD!AL49</f>
        <v>96.5</v>
      </c>
      <c r="J49">
        <f>BYPL_EOD!AK49+BYPL_EOD!AL49</f>
        <v>48.36</v>
      </c>
      <c r="K49">
        <f>MES_EOD!AK49+MES_EOD!AL49</f>
        <v>7.62</v>
      </c>
      <c r="L49">
        <f>NDMC_EOD!AK49+NDMC_EOD!AL49</f>
        <v>28.09</v>
      </c>
      <c r="M49">
        <f>TPDDL_EOD!AK49+TPDDL_EOD!AL49</f>
        <v>67.430000000000007</v>
      </c>
      <c r="N49">
        <f t="shared" si="0"/>
        <v>248.00000000000003</v>
      </c>
      <c r="O49" s="154">
        <f t="shared" si="1"/>
        <v>0</v>
      </c>
      <c r="P49">
        <v>96.499999999999986</v>
      </c>
      <c r="Q49">
        <v>48.359999999999992</v>
      </c>
      <c r="R49">
        <v>7.6199999999999992</v>
      </c>
      <c r="S49">
        <v>28.089999999999996</v>
      </c>
      <c r="T49">
        <v>67.429999999999993</v>
      </c>
      <c r="U49" s="156">
        <f t="shared" si="2"/>
        <v>248</v>
      </c>
      <c r="V49" s="154">
        <f t="shared" si="3"/>
        <v>0</v>
      </c>
      <c r="Y49">
        <f>BAWANA!AW49+BAWANA!AX49</f>
        <v>31</v>
      </c>
      <c r="Z49">
        <f>BAWANA!BD49+BAWANA!BE49</f>
        <v>31</v>
      </c>
      <c r="AA49">
        <f>BAWANA!X49+BAWANA!Y49</f>
        <v>31</v>
      </c>
      <c r="AB49">
        <f>BAWANA!AE49+BAWANA!AF49</f>
        <v>31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248</v>
      </c>
      <c r="E50">
        <f>BAWANA!AM50</f>
        <v>0</v>
      </c>
      <c r="F50">
        <f t="shared" si="4"/>
        <v>256</v>
      </c>
      <c r="G50">
        <f t="shared" si="5"/>
        <v>248</v>
      </c>
      <c r="H50" s="154"/>
      <c r="I50">
        <f>BRPL_EOD!AK50+BRPL_EOD!AL50</f>
        <v>96.5</v>
      </c>
      <c r="J50">
        <f>BYPL_EOD!AK50+BYPL_EOD!AL50</f>
        <v>48.36</v>
      </c>
      <c r="K50">
        <f>MES_EOD!AK50+MES_EOD!AL50</f>
        <v>7.62</v>
      </c>
      <c r="L50">
        <f>NDMC_EOD!AK50+NDMC_EOD!AL50</f>
        <v>28.09</v>
      </c>
      <c r="M50">
        <f>TPDDL_EOD!AK50+TPDDL_EOD!AL50</f>
        <v>67.430000000000007</v>
      </c>
      <c r="N50">
        <f t="shared" si="0"/>
        <v>248.00000000000003</v>
      </c>
      <c r="O50" s="154">
        <f t="shared" si="1"/>
        <v>0</v>
      </c>
      <c r="P50">
        <v>96.499999999999986</v>
      </c>
      <c r="Q50">
        <v>48.359999999999992</v>
      </c>
      <c r="R50">
        <v>7.6199999999999992</v>
      </c>
      <c r="S50">
        <v>28.089999999999996</v>
      </c>
      <c r="T50">
        <v>67.429999999999993</v>
      </c>
      <c r="U50" s="156">
        <f t="shared" si="2"/>
        <v>248</v>
      </c>
      <c r="V50" s="154">
        <f t="shared" si="3"/>
        <v>0</v>
      </c>
      <c r="Y50">
        <f>BAWANA!AW50+BAWANA!AX50</f>
        <v>31</v>
      </c>
      <c r="Z50">
        <f>BAWANA!BD50+BAWANA!BE50</f>
        <v>31</v>
      </c>
      <c r="AA50">
        <f>BAWANA!X50+BAWANA!Y50</f>
        <v>31</v>
      </c>
      <c r="AB50">
        <f>BAWANA!AE50+BAWANA!AF50</f>
        <v>31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7.37</v>
      </c>
      <c r="L51">
        <f>NDMC_EOD!AK51+NDMC_EOD!AL51</f>
        <v>27.19</v>
      </c>
      <c r="M51">
        <f>TPDDL_EOD!AK51+TPDDL_EOD!AL51</f>
        <v>65.25</v>
      </c>
      <c r="N51">
        <f t="shared" si="0"/>
        <v>240</v>
      </c>
      <c r="O51" s="154">
        <f t="shared" si="1"/>
        <v>0</v>
      </c>
      <c r="P51">
        <v>93.39</v>
      </c>
      <c r="Q51">
        <v>46.8</v>
      </c>
      <c r="R51">
        <v>7.37</v>
      </c>
      <c r="S51">
        <v>27.19</v>
      </c>
      <c r="T51">
        <v>65.25</v>
      </c>
      <c r="U51" s="156">
        <f t="shared" si="2"/>
        <v>240</v>
      </c>
      <c r="V51" s="154">
        <f t="shared" si="3"/>
        <v>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7.37</v>
      </c>
      <c r="L52">
        <f>NDMC_EOD!AK52+NDMC_EOD!AL52</f>
        <v>27.19</v>
      </c>
      <c r="M52">
        <f>TPDDL_EOD!AK52+TPDDL_EOD!AL52</f>
        <v>65.25</v>
      </c>
      <c r="N52">
        <f t="shared" si="0"/>
        <v>240</v>
      </c>
      <c r="O52" s="154">
        <f t="shared" si="1"/>
        <v>0</v>
      </c>
      <c r="P52">
        <v>93.39</v>
      </c>
      <c r="Q52">
        <v>46.8</v>
      </c>
      <c r="R52">
        <v>7.37</v>
      </c>
      <c r="S52">
        <v>27.19</v>
      </c>
      <c r="T52">
        <v>65.25</v>
      </c>
      <c r="U52" s="156">
        <f t="shared" si="2"/>
        <v>240</v>
      </c>
      <c r="V52" s="154">
        <f t="shared" si="3"/>
        <v>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93.39</v>
      </c>
      <c r="J53">
        <f>BYPL_EOD!AK53+BYPL_EOD!AL53</f>
        <v>46.8</v>
      </c>
      <c r="K53">
        <f>MES_EOD!AK53+MES_EOD!AL53</f>
        <v>7.37</v>
      </c>
      <c r="L53">
        <f>NDMC_EOD!AK53+NDMC_EOD!AL53</f>
        <v>27.19</v>
      </c>
      <c r="M53">
        <f>TPDDL_EOD!AK53+TPDDL_EOD!AL53</f>
        <v>65.25</v>
      </c>
      <c r="N53">
        <f t="shared" si="0"/>
        <v>240</v>
      </c>
      <c r="O53" s="154">
        <f t="shared" si="1"/>
        <v>0</v>
      </c>
      <c r="P53">
        <v>93.39</v>
      </c>
      <c r="Q53">
        <v>46.8</v>
      </c>
      <c r="R53">
        <v>7.37</v>
      </c>
      <c r="S53">
        <v>27.19</v>
      </c>
      <c r="T53">
        <v>65.25</v>
      </c>
      <c r="U53" s="156">
        <f t="shared" si="2"/>
        <v>240</v>
      </c>
      <c r="V53" s="154">
        <f t="shared" si="3"/>
        <v>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93.39</v>
      </c>
      <c r="J54">
        <f>BYPL_EOD!AK54+BYPL_EOD!AL54</f>
        <v>46.8</v>
      </c>
      <c r="K54">
        <f>MES_EOD!AK54+MES_EOD!AL54</f>
        <v>7.37</v>
      </c>
      <c r="L54">
        <f>NDMC_EOD!AK54+NDMC_EOD!AL54</f>
        <v>27.19</v>
      </c>
      <c r="M54">
        <f>TPDDL_EOD!AK54+TPDDL_EOD!AL54</f>
        <v>65.25</v>
      </c>
      <c r="N54">
        <f t="shared" si="0"/>
        <v>240</v>
      </c>
      <c r="O54" s="154">
        <f t="shared" si="1"/>
        <v>0</v>
      </c>
      <c r="P54">
        <v>93.39</v>
      </c>
      <c r="Q54">
        <v>46.8</v>
      </c>
      <c r="R54">
        <v>7.37</v>
      </c>
      <c r="S54">
        <v>27.19</v>
      </c>
      <c r="T54">
        <v>65.25</v>
      </c>
      <c r="U54" s="156">
        <f t="shared" si="2"/>
        <v>240</v>
      </c>
      <c r="V54" s="154">
        <f t="shared" si="3"/>
        <v>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232.33999999999997</v>
      </c>
      <c r="E55">
        <f>BAWANA!AM55</f>
        <v>0</v>
      </c>
      <c r="F55">
        <f t="shared" si="4"/>
        <v>256</v>
      </c>
      <c r="G55">
        <f t="shared" si="5"/>
        <v>232.33999999999997</v>
      </c>
      <c r="H55" s="154"/>
      <c r="I55">
        <f>BRPL_EOD!AK55+BRPL_EOD!AL55</f>
        <v>75</v>
      </c>
      <c r="J55">
        <f>BYPL_EOD!AK55+BYPL_EOD!AL55</f>
        <v>49.92</v>
      </c>
      <c r="K55">
        <f>MES_EOD!AK55+MES_EOD!AL55</f>
        <v>8.82</v>
      </c>
      <c r="L55">
        <f>NDMC_EOD!AK55+NDMC_EOD!AL55</f>
        <v>29</v>
      </c>
      <c r="M55">
        <f>TPDDL_EOD!AK55+TPDDL_EOD!AL55</f>
        <v>69.599999999999994</v>
      </c>
      <c r="N55">
        <f t="shared" si="0"/>
        <v>232.34</v>
      </c>
      <c r="O55" s="154">
        <f t="shared" si="1"/>
        <v>0</v>
      </c>
      <c r="P55">
        <v>74.999999999999986</v>
      </c>
      <c r="Q55">
        <v>49.919999999999995</v>
      </c>
      <c r="R55">
        <v>8.8199999999999985</v>
      </c>
      <c r="S55">
        <v>28.999999999999996</v>
      </c>
      <c r="T55">
        <v>69.59999999999998</v>
      </c>
      <c r="U55" s="156">
        <f t="shared" si="2"/>
        <v>232.33999999999997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232.33999999999997</v>
      </c>
      <c r="E56">
        <f>BAWANA!AM56</f>
        <v>0</v>
      </c>
      <c r="F56">
        <f t="shared" si="4"/>
        <v>256</v>
      </c>
      <c r="G56">
        <f t="shared" si="5"/>
        <v>232.33999999999997</v>
      </c>
      <c r="H56" s="154"/>
      <c r="I56">
        <f>BRPL_EOD!AK56+BRPL_EOD!AL56</f>
        <v>75</v>
      </c>
      <c r="J56">
        <f>BYPL_EOD!AK56+BYPL_EOD!AL56</f>
        <v>49.92</v>
      </c>
      <c r="K56">
        <f>MES_EOD!AK56+MES_EOD!AL56</f>
        <v>8.82</v>
      </c>
      <c r="L56">
        <f>NDMC_EOD!AK56+NDMC_EOD!AL56</f>
        <v>29</v>
      </c>
      <c r="M56">
        <f>TPDDL_EOD!AK56+TPDDL_EOD!AL56</f>
        <v>69.599999999999994</v>
      </c>
      <c r="N56">
        <f t="shared" si="0"/>
        <v>232.34</v>
      </c>
      <c r="O56" s="154">
        <f t="shared" si="1"/>
        <v>0</v>
      </c>
      <c r="P56">
        <v>74.999999999999986</v>
      </c>
      <c r="Q56">
        <v>49.919999999999995</v>
      </c>
      <c r="R56">
        <v>8.8199999999999985</v>
      </c>
      <c r="S56">
        <v>28.999999999999996</v>
      </c>
      <c r="T56">
        <v>69.59999999999998</v>
      </c>
      <c r="U56" s="156">
        <f t="shared" si="2"/>
        <v>232.33999999999997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232.33999999999997</v>
      </c>
      <c r="E57">
        <f>BAWANA!AM57</f>
        <v>0</v>
      </c>
      <c r="F57">
        <f t="shared" si="4"/>
        <v>256</v>
      </c>
      <c r="G57">
        <f t="shared" si="5"/>
        <v>232.33999999999997</v>
      </c>
      <c r="H57" s="154"/>
      <c r="I57">
        <f>BRPL_EOD!AK57+BRPL_EOD!AL57</f>
        <v>75</v>
      </c>
      <c r="J57">
        <f>BYPL_EOD!AK57+BYPL_EOD!AL57</f>
        <v>49.92</v>
      </c>
      <c r="K57">
        <f>MES_EOD!AK57+MES_EOD!AL57</f>
        <v>8.82</v>
      </c>
      <c r="L57">
        <f>NDMC_EOD!AK57+NDMC_EOD!AL57</f>
        <v>29</v>
      </c>
      <c r="M57">
        <f>TPDDL_EOD!AK57+TPDDL_EOD!AL57</f>
        <v>69.599999999999994</v>
      </c>
      <c r="N57">
        <f t="shared" si="0"/>
        <v>232.34</v>
      </c>
      <c r="O57" s="154">
        <f t="shared" si="1"/>
        <v>0</v>
      </c>
      <c r="P57">
        <v>74.999999999999986</v>
      </c>
      <c r="Q57">
        <v>49.919999999999995</v>
      </c>
      <c r="R57">
        <v>8.8199999999999985</v>
      </c>
      <c r="S57">
        <v>28.999999999999996</v>
      </c>
      <c r="T57">
        <v>69.59999999999998</v>
      </c>
      <c r="U57" s="156">
        <f t="shared" si="2"/>
        <v>232.33999999999997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232.33999999999997</v>
      </c>
      <c r="E58">
        <f>BAWANA!AM58</f>
        <v>0</v>
      </c>
      <c r="F58">
        <f t="shared" si="4"/>
        <v>256</v>
      </c>
      <c r="G58">
        <f t="shared" si="5"/>
        <v>232.33999999999997</v>
      </c>
      <c r="H58" s="154"/>
      <c r="I58">
        <f>BRPL_EOD!AK58+BRPL_EOD!AL58</f>
        <v>75</v>
      </c>
      <c r="J58">
        <f>BYPL_EOD!AK58+BYPL_EOD!AL58</f>
        <v>49.92</v>
      </c>
      <c r="K58">
        <f>MES_EOD!AK58+MES_EOD!AL58</f>
        <v>8.82</v>
      </c>
      <c r="L58">
        <f>NDMC_EOD!AK58+NDMC_EOD!AL58</f>
        <v>29</v>
      </c>
      <c r="M58">
        <f>TPDDL_EOD!AK58+TPDDL_EOD!AL58</f>
        <v>69.599999999999994</v>
      </c>
      <c r="N58">
        <f t="shared" si="0"/>
        <v>232.34</v>
      </c>
      <c r="O58" s="154">
        <f t="shared" si="1"/>
        <v>0</v>
      </c>
      <c r="P58">
        <v>74.999999999999986</v>
      </c>
      <c r="Q58">
        <v>49.919999999999995</v>
      </c>
      <c r="R58">
        <v>8.8199999999999985</v>
      </c>
      <c r="S58">
        <v>28.999999999999996</v>
      </c>
      <c r="T58">
        <v>69.59999999999998</v>
      </c>
      <c r="U58" s="156">
        <f t="shared" si="2"/>
        <v>232.33999999999997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232.33999999999997</v>
      </c>
      <c r="E59">
        <f>BAWANA!AM59</f>
        <v>0</v>
      </c>
      <c r="F59">
        <f t="shared" si="4"/>
        <v>256</v>
      </c>
      <c r="G59">
        <f t="shared" si="5"/>
        <v>232.33999999999997</v>
      </c>
      <c r="H59" s="154"/>
      <c r="I59">
        <f>BRPL_EOD!AK59+BRPL_EOD!AL59</f>
        <v>75</v>
      </c>
      <c r="J59">
        <f>BYPL_EOD!AK59+BYPL_EOD!AL59</f>
        <v>49.92</v>
      </c>
      <c r="K59">
        <f>MES_EOD!AK59+MES_EOD!AL59</f>
        <v>8.82</v>
      </c>
      <c r="L59">
        <f>NDMC_EOD!AK59+NDMC_EOD!AL59</f>
        <v>29</v>
      </c>
      <c r="M59">
        <f>TPDDL_EOD!AK59+TPDDL_EOD!AL59</f>
        <v>69.599999999999994</v>
      </c>
      <c r="N59">
        <f t="shared" si="0"/>
        <v>232.34</v>
      </c>
      <c r="O59" s="154">
        <f t="shared" si="1"/>
        <v>0</v>
      </c>
      <c r="P59">
        <v>74.999999999999986</v>
      </c>
      <c r="Q59">
        <v>49.919999999999995</v>
      </c>
      <c r="R59">
        <v>8.8199999999999985</v>
      </c>
      <c r="S59">
        <v>28.999999999999996</v>
      </c>
      <c r="T59">
        <v>69.59999999999998</v>
      </c>
      <c r="U59" s="156">
        <f t="shared" si="2"/>
        <v>232.33999999999997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232.33999999999997</v>
      </c>
      <c r="E60">
        <f>BAWANA!AM60</f>
        <v>0</v>
      </c>
      <c r="F60">
        <f t="shared" si="4"/>
        <v>256</v>
      </c>
      <c r="G60">
        <f t="shared" si="5"/>
        <v>232.33999999999997</v>
      </c>
      <c r="H60" s="154"/>
      <c r="I60">
        <f>BRPL_EOD!AK60+BRPL_EOD!AL60</f>
        <v>75</v>
      </c>
      <c r="J60">
        <f>BYPL_EOD!AK60+BYPL_EOD!AL60</f>
        <v>49.92</v>
      </c>
      <c r="K60">
        <f>MES_EOD!AK60+MES_EOD!AL60</f>
        <v>8.82</v>
      </c>
      <c r="L60">
        <f>NDMC_EOD!AK60+NDMC_EOD!AL60</f>
        <v>29</v>
      </c>
      <c r="M60">
        <f>TPDDL_EOD!AK60+TPDDL_EOD!AL60</f>
        <v>69.599999999999994</v>
      </c>
      <c r="N60">
        <f t="shared" si="0"/>
        <v>232.34</v>
      </c>
      <c r="O60" s="154">
        <f t="shared" si="1"/>
        <v>0</v>
      </c>
      <c r="P60">
        <v>74.999999999999986</v>
      </c>
      <c r="Q60">
        <v>49.919999999999995</v>
      </c>
      <c r="R60">
        <v>8.8199999999999985</v>
      </c>
      <c r="S60">
        <v>28.999999999999996</v>
      </c>
      <c r="T60">
        <v>69.59999999999998</v>
      </c>
      <c r="U60" s="156">
        <f t="shared" si="2"/>
        <v>232.33999999999997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240</v>
      </c>
      <c r="E61">
        <f>BAWANA!AM61</f>
        <v>0</v>
      </c>
      <c r="F61">
        <f t="shared" si="4"/>
        <v>256</v>
      </c>
      <c r="G61">
        <f t="shared" si="5"/>
        <v>240</v>
      </c>
      <c r="H61" s="154"/>
      <c r="I61">
        <f>BRPL_EOD!AK61+BRPL_EOD!AL61</f>
        <v>93.39</v>
      </c>
      <c r="J61">
        <f>BYPL_EOD!AK61+BYPL_EOD!AL61</f>
        <v>46.8</v>
      </c>
      <c r="K61">
        <f>MES_EOD!AK61+MES_EOD!AL61</f>
        <v>7.37</v>
      </c>
      <c r="L61">
        <f>NDMC_EOD!AK61+NDMC_EOD!AL61</f>
        <v>27.19</v>
      </c>
      <c r="M61">
        <f>TPDDL_EOD!AK61+TPDDL_EOD!AL61</f>
        <v>65.25</v>
      </c>
      <c r="N61">
        <f t="shared" si="0"/>
        <v>240</v>
      </c>
      <c r="O61" s="154">
        <f t="shared" si="1"/>
        <v>0</v>
      </c>
      <c r="P61">
        <v>93.39</v>
      </c>
      <c r="Q61">
        <v>46.8</v>
      </c>
      <c r="R61">
        <v>7.37</v>
      </c>
      <c r="S61">
        <v>27.19</v>
      </c>
      <c r="T61">
        <v>65.25</v>
      </c>
      <c r="U61" s="156">
        <f t="shared" si="2"/>
        <v>240</v>
      </c>
      <c r="V61" s="154">
        <f t="shared" si="3"/>
        <v>0</v>
      </c>
      <c r="Y61">
        <f>BAWANA!AW61+BAWANA!AX61</f>
        <v>30</v>
      </c>
      <c r="Z61">
        <f>BAWANA!BD61+BAWANA!BE61</f>
        <v>30</v>
      </c>
      <c r="AA61">
        <f>BAWANA!X61+BAWANA!Y61</f>
        <v>30</v>
      </c>
      <c r="AB61">
        <f>BAWANA!AE61+BAWANA!AF61</f>
        <v>30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240</v>
      </c>
      <c r="E62">
        <f>BAWANA!AM62</f>
        <v>0</v>
      </c>
      <c r="F62">
        <f t="shared" si="4"/>
        <v>256</v>
      </c>
      <c r="G62">
        <f t="shared" si="5"/>
        <v>240</v>
      </c>
      <c r="H62" s="154"/>
      <c r="I62">
        <f>BRPL_EOD!AK62+BRPL_EOD!AL62</f>
        <v>93.39</v>
      </c>
      <c r="J62">
        <f>BYPL_EOD!AK62+BYPL_EOD!AL62</f>
        <v>46.8</v>
      </c>
      <c r="K62">
        <f>MES_EOD!AK62+MES_EOD!AL62</f>
        <v>7.37</v>
      </c>
      <c r="L62">
        <f>NDMC_EOD!AK62+NDMC_EOD!AL62</f>
        <v>27.19</v>
      </c>
      <c r="M62">
        <f>TPDDL_EOD!AK62+TPDDL_EOD!AL62</f>
        <v>65.25</v>
      </c>
      <c r="N62">
        <f t="shared" si="0"/>
        <v>240</v>
      </c>
      <c r="O62" s="154">
        <f t="shared" si="1"/>
        <v>0</v>
      </c>
      <c r="P62">
        <v>93.39</v>
      </c>
      <c r="Q62">
        <v>46.8</v>
      </c>
      <c r="R62">
        <v>7.37</v>
      </c>
      <c r="S62">
        <v>27.19</v>
      </c>
      <c r="T62">
        <v>65.25</v>
      </c>
      <c r="U62" s="156">
        <f t="shared" si="2"/>
        <v>240</v>
      </c>
      <c r="V62" s="154">
        <f t="shared" si="3"/>
        <v>0</v>
      </c>
      <c r="Y62">
        <f>BAWANA!AW62+BAWANA!AX62</f>
        <v>30</v>
      </c>
      <c r="Z62">
        <f>BAWANA!BD62+BAWANA!BE62</f>
        <v>30</v>
      </c>
      <c r="AA62">
        <f>BAWANA!X62+BAWANA!Y62</f>
        <v>30</v>
      </c>
      <c r="AB62">
        <f>BAWANA!AE62+BAWANA!AF62</f>
        <v>30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</v>
      </c>
      <c r="E63">
        <f>BAWANA!AM63</f>
        <v>0</v>
      </c>
      <c r="F63">
        <f t="shared" si="4"/>
        <v>256</v>
      </c>
      <c r="G63">
        <f t="shared" si="5"/>
        <v>240</v>
      </c>
      <c r="H63" s="154"/>
      <c r="I63">
        <f>BRPL_EOD!AK63+BRPL_EOD!AL63</f>
        <v>93.39</v>
      </c>
      <c r="J63">
        <f>BYPL_EOD!AK63+BYPL_EOD!AL63</f>
        <v>46.8</v>
      </c>
      <c r="K63">
        <f>MES_EOD!AK63+MES_EOD!AL63</f>
        <v>7.37</v>
      </c>
      <c r="L63">
        <f>NDMC_EOD!AK63+NDMC_EOD!AL63</f>
        <v>27.19</v>
      </c>
      <c r="M63">
        <f>TPDDL_EOD!AK63+TPDDL_EOD!AL63</f>
        <v>65.25</v>
      </c>
      <c r="N63">
        <f t="shared" si="0"/>
        <v>240</v>
      </c>
      <c r="O63" s="154">
        <f t="shared" si="1"/>
        <v>0</v>
      </c>
      <c r="P63">
        <v>93.39</v>
      </c>
      <c r="Q63">
        <v>46.8</v>
      </c>
      <c r="R63">
        <v>7.37</v>
      </c>
      <c r="S63">
        <v>27.19</v>
      </c>
      <c r="T63">
        <v>65.25</v>
      </c>
      <c r="U63" s="156">
        <f t="shared" si="2"/>
        <v>240</v>
      </c>
      <c r="V63" s="154">
        <f t="shared" si="3"/>
        <v>0</v>
      </c>
      <c r="Y63">
        <f>BAWANA!AW63+BAWANA!AX63</f>
        <v>30</v>
      </c>
      <c r="Z63">
        <f>BAWANA!BD63+BAWANA!BE63</f>
        <v>30</v>
      </c>
      <c r="AA63">
        <f>BAWANA!X63+BAWANA!Y63</f>
        <v>30</v>
      </c>
      <c r="AB63">
        <f>BAWANA!AE63+BAWANA!AF63</f>
        <v>30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93.39</v>
      </c>
      <c r="J64">
        <f>BYPL_EOD!AK64+BYPL_EOD!AL64</f>
        <v>46.8</v>
      </c>
      <c r="K64">
        <f>MES_EOD!AK64+MES_EOD!AL64</f>
        <v>7.37</v>
      </c>
      <c r="L64">
        <f>NDMC_EOD!AK64+NDMC_EOD!AL64</f>
        <v>27.19</v>
      </c>
      <c r="M64">
        <f>TPDDL_EOD!AK64+TPDDL_EOD!AL64</f>
        <v>65.25</v>
      </c>
      <c r="N64">
        <f t="shared" si="0"/>
        <v>240</v>
      </c>
      <c r="O64" s="154">
        <f t="shared" si="1"/>
        <v>0</v>
      </c>
      <c r="P64">
        <v>93.39</v>
      </c>
      <c r="Q64">
        <v>46.8</v>
      </c>
      <c r="R64">
        <v>7.37</v>
      </c>
      <c r="S64">
        <v>27.19</v>
      </c>
      <c r="T64">
        <v>65.25</v>
      </c>
      <c r="U64" s="156">
        <f t="shared" si="2"/>
        <v>240</v>
      </c>
      <c r="V64" s="154">
        <f t="shared" si="3"/>
        <v>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</v>
      </c>
      <c r="E65">
        <f>BAWANA!AM65</f>
        <v>0</v>
      </c>
      <c r="F65">
        <f t="shared" si="4"/>
        <v>256</v>
      </c>
      <c r="G65">
        <f t="shared" si="5"/>
        <v>240</v>
      </c>
      <c r="H65" s="154"/>
      <c r="I65">
        <f>BRPL_EOD!AK65+BRPL_EOD!AL65</f>
        <v>93.39</v>
      </c>
      <c r="J65">
        <f>BYPL_EOD!AK65+BYPL_EOD!AL65</f>
        <v>46.8</v>
      </c>
      <c r="K65">
        <f>MES_EOD!AK65+MES_EOD!AL65</f>
        <v>7.37</v>
      </c>
      <c r="L65">
        <f>NDMC_EOD!AK65+NDMC_EOD!AL65</f>
        <v>27.19</v>
      </c>
      <c r="M65">
        <f>TPDDL_EOD!AK65+TPDDL_EOD!AL65</f>
        <v>65.25</v>
      </c>
      <c r="N65">
        <f t="shared" si="0"/>
        <v>240</v>
      </c>
      <c r="O65" s="154">
        <f t="shared" si="1"/>
        <v>0</v>
      </c>
      <c r="P65">
        <v>93.39</v>
      </c>
      <c r="Q65">
        <v>46.8</v>
      </c>
      <c r="R65">
        <v>7.37</v>
      </c>
      <c r="S65">
        <v>27.19</v>
      </c>
      <c r="T65">
        <v>65.25</v>
      </c>
      <c r="U65" s="156">
        <f t="shared" si="2"/>
        <v>240</v>
      </c>
      <c r="V65" s="154">
        <f t="shared" si="3"/>
        <v>0</v>
      </c>
      <c r="Y65">
        <f>BAWANA!AW65+BAWANA!AX65</f>
        <v>30</v>
      </c>
      <c r="Z65">
        <f>BAWANA!BD65+BAWANA!BE65</f>
        <v>30</v>
      </c>
      <c r="AA65">
        <f>BAWANA!X65+BAWANA!Y65</f>
        <v>30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</v>
      </c>
      <c r="E66">
        <f>BAWANA!AM66</f>
        <v>0</v>
      </c>
      <c r="F66">
        <f t="shared" si="4"/>
        <v>256</v>
      </c>
      <c r="G66">
        <f t="shared" si="5"/>
        <v>240</v>
      </c>
      <c r="H66" s="154"/>
      <c r="I66">
        <f>BRPL_EOD!AK66+BRPL_EOD!AL66</f>
        <v>93.39</v>
      </c>
      <c r="J66">
        <f>BYPL_EOD!AK66+BYPL_EOD!AL66</f>
        <v>46.8</v>
      </c>
      <c r="K66">
        <f>MES_EOD!AK66+MES_EOD!AL66</f>
        <v>7.37</v>
      </c>
      <c r="L66">
        <f>NDMC_EOD!AK66+NDMC_EOD!AL66</f>
        <v>27.19</v>
      </c>
      <c r="M66">
        <f>TPDDL_EOD!AK66+TPDDL_EOD!AL66</f>
        <v>65.25</v>
      </c>
      <c r="N66">
        <f t="shared" si="0"/>
        <v>240</v>
      </c>
      <c r="O66" s="154">
        <f t="shared" si="1"/>
        <v>0</v>
      </c>
      <c r="P66">
        <v>93.39</v>
      </c>
      <c r="Q66">
        <v>46.8</v>
      </c>
      <c r="R66">
        <v>7.37</v>
      </c>
      <c r="S66">
        <v>27.19</v>
      </c>
      <c r="T66">
        <v>65.25</v>
      </c>
      <c r="U66" s="156">
        <f t="shared" si="2"/>
        <v>240</v>
      </c>
      <c r="V66" s="154">
        <f t="shared" si="3"/>
        <v>0</v>
      </c>
      <c r="Y66">
        <f>BAWANA!AW66+BAWANA!AX66</f>
        <v>30</v>
      </c>
      <c r="Z66">
        <f>BAWANA!BD66+BAWANA!BE66</f>
        <v>30</v>
      </c>
      <c r="AA66">
        <f>BAWANA!X66+BAWANA!Y66</f>
        <v>30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93.39</v>
      </c>
      <c r="J67">
        <f>BYPL_EOD!AK67+BYPL_EOD!AL67</f>
        <v>46.8</v>
      </c>
      <c r="K67">
        <f>MES_EOD!AK67+MES_EOD!AL67</f>
        <v>7.37</v>
      </c>
      <c r="L67">
        <f>NDMC_EOD!AK67+NDMC_EOD!AL67</f>
        <v>27.19</v>
      </c>
      <c r="M67">
        <f>TPDDL_EOD!AK67+TPDDL_EOD!AL67</f>
        <v>65.25</v>
      </c>
      <c r="N67">
        <f t="shared" ref="N67:N98" si="7">SUM(I67:M67)</f>
        <v>240</v>
      </c>
      <c r="O67" s="154">
        <f t="shared" ref="O67:O98" si="8">G67-N67</f>
        <v>0</v>
      </c>
      <c r="P67">
        <v>93.39</v>
      </c>
      <c r="Q67">
        <v>46.8</v>
      </c>
      <c r="R67">
        <v>7.37</v>
      </c>
      <c r="S67">
        <v>27.19</v>
      </c>
      <c r="T67">
        <v>65.25</v>
      </c>
      <c r="U67" s="156">
        <f t="shared" ref="U67:U98" si="9">SUM(P67:T67)</f>
        <v>240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240</v>
      </c>
      <c r="H68" s="154"/>
      <c r="I68">
        <f>BRPL_EOD!AK68+BRPL_EOD!AL68</f>
        <v>93.39</v>
      </c>
      <c r="J68">
        <f>BYPL_EOD!AK68+BYPL_EOD!AL68</f>
        <v>46.8</v>
      </c>
      <c r="K68">
        <f>MES_EOD!AK68+MES_EOD!AL68</f>
        <v>7.37</v>
      </c>
      <c r="L68">
        <f>NDMC_EOD!AK68+NDMC_EOD!AL68</f>
        <v>27.19</v>
      </c>
      <c r="M68">
        <f>TPDDL_EOD!AK68+TPDDL_EOD!AL68</f>
        <v>65.25</v>
      </c>
      <c r="N68">
        <f t="shared" si="7"/>
        <v>240</v>
      </c>
      <c r="O68" s="154">
        <f t="shared" si="8"/>
        <v>0</v>
      </c>
      <c r="P68">
        <v>93.39</v>
      </c>
      <c r="Q68">
        <v>46.8</v>
      </c>
      <c r="R68">
        <v>7.37</v>
      </c>
      <c r="S68">
        <v>27.19</v>
      </c>
      <c r="T68">
        <v>65.25</v>
      </c>
      <c r="U68" s="156">
        <f t="shared" si="9"/>
        <v>240</v>
      </c>
      <c r="V68" s="154">
        <f t="shared" si="10"/>
        <v>0</v>
      </c>
      <c r="Y68">
        <f>BAWANA!AW68+BAWANA!AX68</f>
        <v>30</v>
      </c>
      <c r="Z68">
        <f>BAWANA!BD68+BAWANA!BE68</f>
        <v>30</v>
      </c>
      <c r="AA68">
        <f>BAWANA!X68+BAWANA!Y68</f>
        <v>30</v>
      </c>
      <c r="AB68">
        <f>BAWANA!AE68+BAWANA!AF68</f>
        <v>30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240</v>
      </c>
      <c r="E69">
        <f>BAWANA!AM69</f>
        <v>0</v>
      </c>
      <c r="F69">
        <f t="shared" si="11"/>
        <v>256</v>
      </c>
      <c r="G69">
        <f t="shared" si="12"/>
        <v>240</v>
      </c>
      <c r="H69" s="154"/>
      <c r="I69">
        <f>BRPL_EOD!AK69+BRPL_EOD!AL69</f>
        <v>93.39</v>
      </c>
      <c r="J69">
        <f>BYPL_EOD!AK69+BYPL_EOD!AL69</f>
        <v>46.8</v>
      </c>
      <c r="K69">
        <f>MES_EOD!AK69+MES_EOD!AL69</f>
        <v>7.37</v>
      </c>
      <c r="L69">
        <f>NDMC_EOD!AK69+NDMC_EOD!AL69</f>
        <v>27.19</v>
      </c>
      <c r="M69">
        <f>TPDDL_EOD!AK69+TPDDL_EOD!AL69</f>
        <v>65.25</v>
      </c>
      <c r="N69">
        <f t="shared" si="7"/>
        <v>240</v>
      </c>
      <c r="O69" s="154">
        <f t="shared" si="8"/>
        <v>0</v>
      </c>
      <c r="P69">
        <v>93.39</v>
      </c>
      <c r="Q69">
        <v>46.8</v>
      </c>
      <c r="R69">
        <v>7.37</v>
      </c>
      <c r="S69">
        <v>27.19</v>
      </c>
      <c r="T69">
        <v>65.25</v>
      </c>
      <c r="U69" s="156">
        <f t="shared" si="9"/>
        <v>240</v>
      </c>
      <c r="V69" s="154">
        <f t="shared" si="10"/>
        <v>0</v>
      </c>
      <c r="Y69">
        <f>BAWANA!AW69+BAWANA!AX69</f>
        <v>30</v>
      </c>
      <c r="Z69">
        <f>BAWANA!BD69+BAWANA!BE69</f>
        <v>30</v>
      </c>
      <c r="AA69">
        <f>BAWANA!X69+BAWANA!Y69</f>
        <v>30</v>
      </c>
      <c r="AB69">
        <f>BAWANA!AE69+BAWANA!AF69</f>
        <v>30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240</v>
      </c>
      <c r="E70">
        <f>BAWANA!AM70</f>
        <v>0</v>
      </c>
      <c r="F70">
        <f t="shared" si="11"/>
        <v>256</v>
      </c>
      <c r="G70">
        <f t="shared" si="12"/>
        <v>240</v>
      </c>
      <c r="H70" s="154"/>
      <c r="I70">
        <f>BRPL_EOD!AK70+BRPL_EOD!AL70</f>
        <v>93.39</v>
      </c>
      <c r="J70">
        <f>BYPL_EOD!AK70+BYPL_EOD!AL70</f>
        <v>46.8</v>
      </c>
      <c r="K70">
        <f>MES_EOD!AK70+MES_EOD!AL70</f>
        <v>7.37</v>
      </c>
      <c r="L70">
        <f>NDMC_EOD!AK70+NDMC_EOD!AL70</f>
        <v>27.19</v>
      </c>
      <c r="M70">
        <f>TPDDL_EOD!AK70+TPDDL_EOD!AL70</f>
        <v>65.25</v>
      </c>
      <c r="N70">
        <f t="shared" si="7"/>
        <v>240</v>
      </c>
      <c r="O70" s="154">
        <f t="shared" si="8"/>
        <v>0</v>
      </c>
      <c r="P70">
        <v>93.39</v>
      </c>
      <c r="Q70">
        <v>46.8</v>
      </c>
      <c r="R70">
        <v>7.37</v>
      </c>
      <c r="S70">
        <v>27.19</v>
      </c>
      <c r="T70">
        <v>65.25</v>
      </c>
      <c r="U70" s="156">
        <f t="shared" si="9"/>
        <v>240</v>
      </c>
      <c r="V70" s="154">
        <f t="shared" si="10"/>
        <v>0</v>
      </c>
      <c r="Y70">
        <f>BAWANA!AW70+BAWANA!AX70</f>
        <v>30</v>
      </c>
      <c r="Z70">
        <f>BAWANA!BD70+BAWANA!BE70</f>
        <v>30</v>
      </c>
      <c r="AA70">
        <f>BAWANA!X70+BAWANA!Y70</f>
        <v>30</v>
      </c>
      <c r="AB70">
        <f>BAWANA!AE70+BAWANA!AF70</f>
        <v>30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244</v>
      </c>
      <c r="E71">
        <f>BAWANA!AM71</f>
        <v>0</v>
      </c>
      <c r="F71">
        <f t="shared" si="11"/>
        <v>256</v>
      </c>
      <c r="G71">
        <f t="shared" si="12"/>
        <v>244</v>
      </c>
      <c r="H71" s="154"/>
      <c r="I71">
        <f>BRPL_EOD!AK71+BRPL_EOD!AL71</f>
        <v>94.95</v>
      </c>
      <c r="J71">
        <f>BYPL_EOD!AK71+BYPL_EOD!AL71</f>
        <v>47.58</v>
      </c>
      <c r="K71">
        <f>MES_EOD!AK71+MES_EOD!AL71</f>
        <v>7.5</v>
      </c>
      <c r="L71">
        <f>NDMC_EOD!AK71+NDMC_EOD!AL71</f>
        <v>27.64</v>
      </c>
      <c r="M71">
        <f>TPDDL_EOD!AK71+TPDDL_EOD!AL71</f>
        <v>66.34</v>
      </c>
      <c r="N71">
        <f t="shared" si="7"/>
        <v>244.01000000000002</v>
      </c>
      <c r="O71" s="154">
        <f t="shared" si="8"/>
        <v>-1.0000000000019327E-2</v>
      </c>
      <c r="P71">
        <v>94.946108766034172</v>
      </c>
      <c r="Q71">
        <v>47.578050079914753</v>
      </c>
      <c r="R71">
        <v>7.4996926355477225</v>
      </c>
      <c r="S71">
        <v>27.638867259538543</v>
      </c>
      <c r="T71">
        <v>66.337281258964794</v>
      </c>
      <c r="U71" s="156">
        <f t="shared" si="9"/>
        <v>243.99999999999997</v>
      </c>
      <c r="V71" s="154">
        <f t="shared" si="10"/>
        <v>0</v>
      </c>
      <c r="Y71">
        <f>BAWANA!AW71+BAWANA!AX71</f>
        <v>30.5</v>
      </c>
      <c r="Z71">
        <f>BAWANA!BD71+BAWANA!BE71</f>
        <v>30.5</v>
      </c>
      <c r="AA71">
        <f>BAWANA!X71+BAWANA!Y71</f>
        <v>30.5</v>
      </c>
      <c r="AB71">
        <f>BAWANA!AE71+BAWANA!AF71</f>
        <v>30.5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244</v>
      </c>
      <c r="E72">
        <f>BAWANA!AM72</f>
        <v>0</v>
      </c>
      <c r="F72">
        <f t="shared" si="11"/>
        <v>256</v>
      </c>
      <c r="G72">
        <f t="shared" si="12"/>
        <v>244</v>
      </c>
      <c r="H72" s="154"/>
      <c r="I72">
        <f>BRPL_EOD!AK72+BRPL_EOD!AL72</f>
        <v>94.95</v>
      </c>
      <c r="J72">
        <f>BYPL_EOD!AK72+BYPL_EOD!AL72</f>
        <v>47.58</v>
      </c>
      <c r="K72">
        <f>MES_EOD!AK72+MES_EOD!AL72</f>
        <v>7.5</v>
      </c>
      <c r="L72">
        <f>NDMC_EOD!AK72+NDMC_EOD!AL72</f>
        <v>27.64</v>
      </c>
      <c r="M72">
        <f>TPDDL_EOD!AK72+TPDDL_EOD!AL72</f>
        <v>66.34</v>
      </c>
      <c r="N72">
        <f t="shared" si="7"/>
        <v>244.01000000000002</v>
      </c>
      <c r="O72" s="154">
        <f t="shared" si="8"/>
        <v>-1.0000000000019327E-2</v>
      </c>
      <c r="P72">
        <v>94.946108766034172</v>
      </c>
      <c r="Q72">
        <v>47.578050079914753</v>
      </c>
      <c r="R72">
        <v>7.4996926355477225</v>
      </c>
      <c r="S72">
        <v>27.638867259538543</v>
      </c>
      <c r="T72">
        <v>66.337281258964794</v>
      </c>
      <c r="U72" s="156">
        <f t="shared" si="9"/>
        <v>243.99999999999997</v>
      </c>
      <c r="V72" s="154">
        <f t="shared" si="10"/>
        <v>0</v>
      </c>
      <c r="Y72">
        <f>BAWANA!AW72+BAWANA!AX72</f>
        <v>30.5</v>
      </c>
      <c r="Z72">
        <f>BAWANA!BD72+BAWANA!BE72</f>
        <v>30.5</v>
      </c>
      <c r="AA72">
        <f>BAWANA!X72+BAWANA!Y72</f>
        <v>30.5</v>
      </c>
      <c r="AB72">
        <f>BAWANA!AE72+BAWANA!AF72</f>
        <v>30.5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54"/>
      <c r="I73">
        <f>BRPL_EOD!AK73+BRPL_EOD!AL73</f>
        <v>94.95</v>
      </c>
      <c r="J73">
        <f>BYPL_EOD!AK73+BYPL_EOD!AL73</f>
        <v>47.58</v>
      </c>
      <c r="K73">
        <f>MES_EOD!AK73+MES_EOD!AL73</f>
        <v>7.5</v>
      </c>
      <c r="L73">
        <f>NDMC_EOD!AK73+NDMC_EOD!AL73</f>
        <v>27.64</v>
      </c>
      <c r="M73">
        <f>TPDDL_EOD!AK73+TPDDL_EOD!AL73</f>
        <v>66.34</v>
      </c>
      <c r="N73">
        <f t="shared" si="7"/>
        <v>244.01000000000002</v>
      </c>
      <c r="O73" s="154">
        <f t="shared" si="8"/>
        <v>-1.0000000000019327E-2</v>
      </c>
      <c r="P73">
        <v>94.946108766034172</v>
      </c>
      <c r="Q73">
        <v>47.578050079914753</v>
      </c>
      <c r="R73">
        <v>7.4996926355477225</v>
      </c>
      <c r="S73">
        <v>27.638867259538543</v>
      </c>
      <c r="T73">
        <v>66.337281258964794</v>
      </c>
      <c r="U73" s="156">
        <f t="shared" si="9"/>
        <v>243.99999999999997</v>
      </c>
      <c r="V73" s="154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</v>
      </c>
      <c r="E74">
        <f>BAWANA!AM74</f>
        <v>0</v>
      </c>
      <c r="F74">
        <f t="shared" si="11"/>
        <v>256</v>
      </c>
      <c r="G74">
        <f t="shared" si="12"/>
        <v>244</v>
      </c>
      <c r="H74" s="154"/>
      <c r="I74">
        <f>BRPL_EOD!AK74+BRPL_EOD!AL74</f>
        <v>94.95</v>
      </c>
      <c r="J74">
        <f>BYPL_EOD!AK74+BYPL_EOD!AL74</f>
        <v>47.58</v>
      </c>
      <c r="K74">
        <f>MES_EOD!AK74+MES_EOD!AL74</f>
        <v>7.5</v>
      </c>
      <c r="L74">
        <f>NDMC_EOD!AK74+NDMC_EOD!AL74</f>
        <v>27.64</v>
      </c>
      <c r="M74">
        <f>TPDDL_EOD!AK74+TPDDL_EOD!AL74</f>
        <v>66.34</v>
      </c>
      <c r="N74">
        <f t="shared" si="7"/>
        <v>244.01000000000002</v>
      </c>
      <c r="O74" s="154">
        <f t="shared" si="8"/>
        <v>-1.0000000000019327E-2</v>
      </c>
      <c r="P74">
        <v>94.946108766034172</v>
      </c>
      <c r="Q74">
        <v>47.578050079914753</v>
      </c>
      <c r="R74">
        <v>7.4996926355477225</v>
      </c>
      <c r="S74">
        <v>27.638867259538543</v>
      </c>
      <c r="T74">
        <v>66.337281258964794</v>
      </c>
      <c r="U74" s="156">
        <f t="shared" si="9"/>
        <v>243.99999999999997</v>
      </c>
      <c r="V74" s="154">
        <f t="shared" si="10"/>
        <v>0</v>
      </c>
      <c r="Y74">
        <f>BAWANA!AW74+BAWANA!AX74</f>
        <v>30.5</v>
      </c>
      <c r="Z74">
        <f>BAWANA!BD74+BAWANA!BE74</f>
        <v>30.5</v>
      </c>
      <c r="AA74">
        <f>BAWANA!X74+BAWANA!Y74</f>
        <v>30.5</v>
      </c>
      <c r="AB74">
        <f>BAWANA!AE74+BAWANA!AF74</f>
        <v>30.5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</v>
      </c>
      <c r="E75">
        <f>BAWANA!AM75</f>
        <v>0</v>
      </c>
      <c r="F75">
        <f t="shared" si="11"/>
        <v>256</v>
      </c>
      <c r="G75">
        <f t="shared" si="12"/>
        <v>244</v>
      </c>
      <c r="H75" s="154"/>
      <c r="I75">
        <f>BRPL_EOD!AK75+BRPL_EOD!AL75</f>
        <v>94.95</v>
      </c>
      <c r="J75">
        <f>BYPL_EOD!AK75+BYPL_EOD!AL75</f>
        <v>47.58</v>
      </c>
      <c r="K75">
        <f>MES_EOD!AK75+MES_EOD!AL75</f>
        <v>7.5</v>
      </c>
      <c r="L75">
        <f>NDMC_EOD!AK75+NDMC_EOD!AL75</f>
        <v>27.64</v>
      </c>
      <c r="M75">
        <f>TPDDL_EOD!AK75+TPDDL_EOD!AL75</f>
        <v>66.34</v>
      </c>
      <c r="N75">
        <f t="shared" si="7"/>
        <v>244.01000000000002</v>
      </c>
      <c r="O75" s="154">
        <f t="shared" si="8"/>
        <v>-1.0000000000019327E-2</v>
      </c>
      <c r="P75">
        <v>94.946108766034172</v>
      </c>
      <c r="Q75">
        <v>47.578050079914753</v>
      </c>
      <c r="R75">
        <v>7.4996926355477225</v>
      </c>
      <c r="S75">
        <v>27.638867259538543</v>
      </c>
      <c r="T75">
        <v>66.337281258964794</v>
      </c>
      <c r="U75" s="156">
        <f t="shared" si="9"/>
        <v>243.99999999999997</v>
      </c>
      <c r="V75" s="154">
        <f t="shared" si="10"/>
        <v>0</v>
      </c>
      <c r="Y75">
        <f>BAWANA!AW75+BAWANA!AX75</f>
        <v>30.5</v>
      </c>
      <c r="Z75">
        <f>BAWANA!BD75+BAWANA!BE75</f>
        <v>30.5</v>
      </c>
      <c r="AA75">
        <f>BAWANA!X75+BAWANA!Y75</f>
        <v>30.5</v>
      </c>
      <c r="AB75">
        <f>BAWANA!AE75+BAWANA!AF75</f>
        <v>30.5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</v>
      </c>
      <c r="E76">
        <f>BAWANA!AM76</f>
        <v>0</v>
      </c>
      <c r="F76">
        <f t="shared" si="11"/>
        <v>256</v>
      </c>
      <c r="G76">
        <f t="shared" si="12"/>
        <v>244</v>
      </c>
      <c r="H76" s="154"/>
      <c r="I76">
        <f>BRPL_EOD!AK76+BRPL_EOD!AL76</f>
        <v>94.95</v>
      </c>
      <c r="J76">
        <f>BYPL_EOD!AK76+BYPL_EOD!AL76</f>
        <v>47.58</v>
      </c>
      <c r="K76">
        <f>MES_EOD!AK76+MES_EOD!AL76</f>
        <v>7.5</v>
      </c>
      <c r="L76">
        <f>NDMC_EOD!AK76+NDMC_EOD!AL76</f>
        <v>27.64</v>
      </c>
      <c r="M76">
        <f>TPDDL_EOD!AK76+TPDDL_EOD!AL76</f>
        <v>66.34</v>
      </c>
      <c r="N76">
        <f t="shared" si="7"/>
        <v>244.01000000000002</v>
      </c>
      <c r="O76" s="154">
        <f t="shared" si="8"/>
        <v>-1.0000000000019327E-2</v>
      </c>
      <c r="P76">
        <v>94.946108766034172</v>
      </c>
      <c r="Q76">
        <v>47.578050079914753</v>
      </c>
      <c r="R76">
        <v>7.4996926355477225</v>
      </c>
      <c r="S76">
        <v>27.638867259538543</v>
      </c>
      <c r="T76">
        <v>66.337281258964794</v>
      </c>
      <c r="U76" s="156">
        <f t="shared" si="9"/>
        <v>243.99999999999997</v>
      </c>
      <c r="V76" s="154">
        <f t="shared" si="10"/>
        <v>0</v>
      </c>
      <c r="Y76">
        <f>BAWANA!AW76+BAWANA!AX76</f>
        <v>30.5</v>
      </c>
      <c r="Z76">
        <f>BAWANA!BD76+BAWANA!BE76</f>
        <v>30.5</v>
      </c>
      <c r="AA76">
        <f>BAWANA!X76+BAWANA!Y76</f>
        <v>30.5</v>
      </c>
      <c r="AB76">
        <f>BAWANA!AE76+BAWANA!AF76</f>
        <v>30.5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</v>
      </c>
      <c r="E77">
        <f>BAWANA!AM77</f>
        <v>0</v>
      </c>
      <c r="F77">
        <f t="shared" si="11"/>
        <v>256</v>
      </c>
      <c r="G77">
        <f t="shared" si="12"/>
        <v>244</v>
      </c>
      <c r="H77" s="154"/>
      <c r="I77">
        <f>BRPL_EOD!AK77+BRPL_EOD!AL77</f>
        <v>94.95</v>
      </c>
      <c r="J77">
        <f>BYPL_EOD!AK77+BYPL_EOD!AL77</f>
        <v>47.58</v>
      </c>
      <c r="K77">
        <f>MES_EOD!AK77+MES_EOD!AL77</f>
        <v>7.5</v>
      </c>
      <c r="L77">
        <f>NDMC_EOD!AK77+NDMC_EOD!AL77</f>
        <v>27.64</v>
      </c>
      <c r="M77">
        <f>TPDDL_EOD!AK77+TPDDL_EOD!AL77</f>
        <v>66.34</v>
      </c>
      <c r="N77">
        <f t="shared" si="7"/>
        <v>244.01000000000002</v>
      </c>
      <c r="O77" s="154">
        <f t="shared" si="8"/>
        <v>-1.0000000000019327E-2</v>
      </c>
      <c r="P77">
        <v>94.946108766034172</v>
      </c>
      <c r="Q77">
        <v>47.578050079914753</v>
      </c>
      <c r="R77">
        <v>7.4996926355477225</v>
      </c>
      <c r="S77">
        <v>27.638867259538543</v>
      </c>
      <c r="T77">
        <v>66.337281258964794</v>
      </c>
      <c r="U77" s="156">
        <f t="shared" si="9"/>
        <v>243.99999999999997</v>
      </c>
      <c r="V77" s="154">
        <f t="shared" si="10"/>
        <v>0</v>
      </c>
      <c r="Y77">
        <f>BAWANA!AW77+BAWANA!AX77</f>
        <v>30.5</v>
      </c>
      <c r="Z77">
        <f>BAWANA!BD77+BAWANA!BE77</f>
        <v>30.5</v>
      </c>
      <c r="AA77">
        <f>BAWANA!X77+BAWANA!Y77</f>
        <v>30.5</v>
      </c>
      <c r="AB77">
        <f>BAWANA!AE77+BAWANA!AF77</f>
        <v>30.5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244</v>
      </c>
      <c r="E78">
        <f>BAWANA!AM78</f>
        <v>0</v>
      </c>
      <c r="F78">
        <f t="shared" si="11"/>
        <v>256</v>
      </c>
      <c r="G78">
        <f t="shared" si="12"/>
        <v>244</v>
      </c>
      <c r="H78" s="154"/>
      <c r="I78">
        <f>BRPL_EOD!AK78+BRPL_EOD!AL78</f>
        <v>94.95</v>
      </c>
      <c r="J78">
        <f>BYPL_EOD!AK78+BYPL_EOD!AL78</f>
        <v>47.58</v>
      </c>
      <c r="K78">
        <f>MES_EOD!AK78+MES_EOD!AL78</f>
        <v>7.5</v>
      </c>
      <c r="L78">
        <f>NDMC_EOD!AK78+NDMC_EOD!AL78</f>
        <v>27.64</v>
      </c>
      <c r="M78">
        <f>TPDDL_EOD!AK78+TPDDL_EOD!AL78</f>
        <v>66.34</v>
      </c>
      <c r="N78">
        <f t="shared" si="7"/>
        <v>244.01000000000002</v>
      </c>
      <c r="O78" s="154">
        <f t="shared" si="8"/>
        <v>-1.0000000000019327E-2</v>
      </c>
      <c r="P78">
        <v>94.946108766034172</v>
      </c>
      <c r="Q78">
        <v>47.578050079914753</v>
      </c>
      <c r="R78">
        <v>7.4996926355477225</v>
      </c>
      <c r="S78">
        <v>27.638867259538543</v>
      </c>
      <c r="T78">
        <v>66.337281258964794</v>
      </c>
      <c r="U78" s="156">
        <f t="shared" si="9"/>
        <v>243.99999999999997</v>
      </c>
      <c r="V78" s="154">
        <f t="shared" si="10"/>
        <v>0</v>
      </c>
      <c r="Y78">
        <f>BAWANA!AW78+BAWANA!AX78</f>
        <v>30.5</v>
      </c>
      <c r="Z78">
        <f>BAWANA!BD78+BAWANA!BE78</f>
        <v>30.5</v>
      </c>
      <c r="AA78">
        <f>BAWANA!X78+BAWANA!Y78</f>
        <v>30.5</v>
      </c>
      <c r="AB78">
        <f>BAWANA!AE78+BAWANA!AF78</f>
        <v>30.5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</v>
      </c>
      <c r="E79">
        <f>BAWANA!AM79</f>
        <v>0</v>
      </c>
      <c r="F79">
        <f t="shared" si="11"/>
        <v>256</v>
      </c>
      <c r="G79">
        <f t="shared" si="12"/>
        <v>244</v>
      </c>
      <c r="H79" s="154"/>
      <c r="I79">
        <f>BRPL_EOD!AK79+BRPL_EOD!AL79</f>
        <v>94.95</v>
      </c>
      <c r="J79">
        <f>BYPL_EOD!AK79+BYPL_EOD!AL79</f>
        <v>47.58</v>
      </c>
      <c r="K79">
        <f>MES_EOD!AK79+MES_EOD!AL79</f>
        <v>6.04</v>
      </c>
      <c r="L79">
        <f>NDMC_EOD!AK79+NDMC_EOD!AL79</f>
        <v>27.64</v>
      </c>
      <c r="M79">
        <f>TPDDL_EOD!AK79+TPDDL_EOD!AL79</f>
        <v>67.8</v>
      </c>
      <c r="N79">
        <f t="shared" si="7"/>
        <v>244.01</v>
      </c>
      <c r="O79" s="154">
        <f t="shared" si="8"/>
        <v>-9.9999999999909051E-3</v>
      </c>
      <c r="P79">
        <v>94.946108766034186</v>
      </c>
      <c r="Q79">
        <v>47.57805007991476</v>
      </c>
      <c r="R79">
        <v>6.0397524691611002</v>
      </c>
      <c r="S79">
        <v>27.638867259538547</v>
      </c>
      <c r="T79">
        <v>67.797221425351424</v>
      </c>
      <c r="U79" s="156">
        <f t="shared" si="9"/>
        <v>244</v>
      </c>
      <c r="V79" s="154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</v>
      </c>
      <c r="E80">
        <f>BAWANA!AM80</f>
        <v>0</v>
      </c>
      <c r="F80">
        <f t="shared" si="11"/>
        <v>256</v>
      </c>
      <c r="G80">
        <f t="shared" si="12"/>
        <v>244</v>
      </c>
      <c r="H80" s="154"/>
      <c r="I80">
        <f>BRPL_EOD!AK80+BRPL_EOD!AL80</f>
        <v>94.95</v>
      </c>
      <c r="J80">
        <f>BYPL_EOD!AK80+BYPL_EOD!AL80</f>
        <v>47.58</v>
      </c>
      <c r="K80">
        <f>MES_EOD!AK80+MES_EOD!AL80</f>
        <v>5.73</v>
      </c>
      <c r="L80">
        <f>NDMC_EOD!AK80+NDMC_EOD!AL80</f>
        <v>27.64</v>
      </c>
      <c r="M80">
        <f>TPDDL_EOD!AK80+TPDDL_EOD!AL80</f>
        <v>68.11</v>
      </c>
      <c r="N80">
        <f t="shared" si="7"/>
        <v>244.01</v>
      </c>
      <c r="O80" s="154">
        <f t="shared" si="8"/>
        <v>-9.9999999999909051E-3</v>
      </c>
      <c r="P80">
        <v>94.946108766034186</v>
      </c>
      <c r="Q80">
        <v>47.57805007991476</v>
      </c>
      <c r="R80">
        <v>5.7297651735584614</v>
      </c>
      <c r="S80">
        <v>27.638867259538547</v>
      </c>
      <c r="T80">
        <v>68.107208720954063</v>
      </c>
      <c r="U80" s="156">
        <f t="shared" si="9"/>
        <v>244</v>
      </c>
      <c r="V80" s="154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54"/>
      <c r="I81">
        <f>BRPL_EOD!AK81+BRPL_EOD!AL81</f>
        <v>94.95</v>
      </c>
      <c r="J81">
        <f>BYPL_EOD!AK81+BYPL_EOD!AL81</f>
        <v>47.58</v>
      </c>
      <c r="K81">
        <f>MES_EOD!AK81+MES_EOD!AL81</f>
        <v>5.73</v>
      </c>
      <c r="L81">
        <f>NDMC_EOD!AK81+NDMC_EOD!AL81</f>
        <v>27.64</v>
      </c>
      <c r="M81">
        <f>TPDDL_EOD!AK81+TPDDL_EOD!AL81</f>
        <v>68.11</v>
      </c>
      <c r="N81">
        <f t="shared" si="7"/>
        <v>244.01</v>
      </c>
      <c r="O81" s="154">
        <f t="shared" si="8"/>
        <v>-9.9999999999909051E-3</v>
      </c>
      <c r="P81">
        <v>94.946108766034186</v>
      </c>
      <c r="Q81">
        <v>47.57805007991476</v>
      </c>
      <c r="R81">
        <v>5.7297651735584614</v>
      </c>
      <c r="S81">
        <v>27.638867259538547</v>
      </c>
      <c r="T81">
        <v>68.107208720954063</v>
      </c>
      <c r="U81" s="156">
        <f t="shared" si="9"/>
        <v>244</v>
      </c>
      <c r="V81" s="154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54"/>
      <c r="I82">
        <f>BRPL_EOD!AK82+BRPL_EOD!AL82</f>
        <v>94.95</v>
      </c>
      <c r="J82">
        <f>BYPL_EOD!AK82+BYPL_EOD!AL82</f>
        <v>47.58</v>
      </c>
      <c r="K82">
        <f>MES_EOD!AK82+MES_EOD!AL82</f>
        <v>5.73</v>
      </c>
      <c r="L82">
        <f>NDMC_EOD!AK82+NDMC_EOD!AL82</f>
        <v>27.64</v>
      </c>
      <c r="M82">
        <f>TPDDL_EOD!AK82+TPDDL_EOD!AL82</f>
        <v>68.11</v>
      </c>
      <c r="N82">
        <f t="shared" si="7"/>
        <v>244.01</v>
      </c>
      <c r="O82" s="154">
        <f t="shared" si="8"/>
        <v>-9.9999999999909051E-3</v>
      </c>
      <c r="P82">
        <v>94.946108766034186</v>
      </c>
      <c r="Q82">
        <v>47.57805007991476</v>
      </c>
      <c r="R82">
        <v>5.7297651735584614</v>
      </c>
      <c r="S82">
        <v>27.638867259538547</v>
      </c>
      <c r="T82">
        <v>68.107208720954063</v>
      </c>
      <c r="U82" s="156">
        <f t="shared" si="9"/>
        <v>244</v>
      </c>
      <c r="V82" s="154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54"/>
      <c r="I83">
        <f>BRPL_EOD!AK83+BRPL_EOD!AL83</f>
        <v>96.5</v>
      </c>
      <c r="J83">
        <f>BYPL_EOD!AK83+BYPL_EOD!AL83</f>
        <v>48.36</v>
      </c>
      <c r="K83">
        <f>MES_EOD!AK83+MES_EOD!AL83</f>
        <v>5.82</v>
      </c>
      <c r="L83">
        <f>NDMC_EOD!AK83+NDMC_EOD!AL83</f>
        <v>28.09</v>
      </c>
      <c r="M83">
        <f>TPDDL_EOD!AK83+TPDDL_EOD!AL83</f>
        <v>69.22</v>
      </c>
      <c r="N83">
        <f t="shared" si="7"/>
        <v>247.99</v>
      </c>
      <c r="O83" s="154">
        <f t="shared" si="8"/>
        <v>9.9999999999909051E-3</v>
      </c>
      <c r="P83">
        <v>96.503891285938948</v>
      </c>
      <c r="Q83">
        <v>48.361950078632198</v>
      </c>
      <c r="R83">
        <v>5.8202346868825359</v>
      </c>
      <c r="S83">
        <v>28.09113270696399</v>
      </c>
      <c r="T83">
        <v>69.222791241582314</v>
      </c>
      <c r="U83" s="156">
        <f t="shared" si="9"/>
        <v>247.99999999999997</v>
      </c>
      <c r="V83" s="154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54"/>
      <c r="I84">
        <f>BRPL_EOD!AK84+BRPL_EOD!AL84</f>
        <v>96.5</v>
      </c>
      <c r="J84">
        <f>BYPL_EOD!AK84+BYPL_EOD!AL84</f>
        <v>48.36</v>
      </c>
      <c r="K84">
        <f>MES_EOD!AK84+MES_EOD!AL84</f>
        <v>5.82</v>
      </c>
      <c r="L84">
        <f>NDMC_EOD!AK84+NDMC_EOD!AL84</f>
        <v>28.09</v>
      </c>
      <c r="M84">
        <f>TPDDL_EOD!AK84+TPDDL_EOD!AL84</f>
        <v>69.22</v>
      </c>
      <c r="N84">
        <f t="shared" si="7"/>
        <v>247.99</v>
      </c>
      <c r="O84" s="154">
        <f t="shared" si="8"/>
        <v>9.9999999999909051E-3</v>
      </c>
      <c r="P84">
        <v>96.503891285938948</v>
      </c>
      <c r="Q84">
        <v>48.361950078632198</v>
      </c>
      <c r="R84">
        <v>5.8202346868825359</v>
      </c>
      <c r="S84">
        <v>28.09113270696399</v>
      </c>
      <c r="T84">
        <v>69.222791241582314</v>
      </c>
      <c r="U84" s="156">
        <f t="shared" si="9"/>
        <v>247.99999999999997</v>
      </c>
      <c r="V84" s="154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54"/>
      <c r="I85">
        <f>BRPL_EOD!AK85+BRPL_EOD!AL85</f>
        <v>96.5</v>
      </c>
      <c r="J85">
        <f>BYPL_EOD!AK85+BYPL_EOD!AL85</f>
        <v>48.36</v>
      </c>
      <c r="K85">
        <f>MES_EOD!AK85+MES_EOD!AL85</f>
        <v>6.14</v>
      </c>
      <c r="L85">
        <f>NDMC_EOD!AK85+NDMC_EOD!AL85</f>
        <v>28.09</v>
      </c>
      <c r="M85">
        <f>TPDDL_EOD!AK85+TPDDL_EOD!AL85</f>
        <v>68.91</v>
      </c>
      <c r="N85">
        <f t="shared" si="7"/>
        <v>248</v>
      </c>
      <c r="O85" s="154">
        <f t="shared" si="8"/>
        <v>0</v>
      </c>
      <c r="P85">
        <v>96.5</v>
      </c>
      <c r="Q85">
        <v>48.36</v>
      </c>
      <c r="R85">
        <v>6.14</v>
      </c>
      <c r="S85">
        <v>28.09</v>
      </c>
      <c r="T85">
        <v>68.91</v>
      </c>
      <c r="U85" s="156">
        <f t="shared" si="9"/>
        <v>248</v>
      </c>
      <c r="V85" s="154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54"/>
      <c r="I86">
        <f>BRPL_EOD!AK86+BRPL_EOD!AL86</f>
        <v>96.5</v>
      </c>
      <c r="J86">
        <f>BYPL_EOD!AK86+BYPL_EOD!AL86</f>
        <v>48.36</v>
      </c>
      <c r="K86">
        <f>MES_EOD!AK86+MES_EOD!AL86</f>
        <v>5.82</v>
      </c>
      <c r="L86">
        <f>NDMC_EOD!AK86+NDMC_EOD!AL86</f>
        <v>28.09</v>
      </c>
      <c r="M86">
        <f>TPDDL_EOD!AK86+TPDDL_EOD!AL86</f>
        <v>69.22</v>
      </c>
      <c r="N86">
        <f t="shared" si="7"/>
        <v>247.99</v>
      </c>
      <c r="O86" s="154">
        <f t="shared" si="8"/>
        <v>9.9999999999909051E-3</v>
      </c>
      <c r="P86">
        <v>96.503891285938948</v>
      </c>
      <c r="Q86">
        <v>48.361950078632198</v>
      </c>
      <c r="R86">
        <v>5.8202346868825359</v>
      </c>
      <c r="S86">
        <v>28.09113270696399</v>
      </c>
      <c r="T86">
        <v>69.222791241582314</v>
      </c>
      <c r="U86" s="156">
        <f t="shared" si="9"/>
        <v>247.99999999999997</v>
      </c>
      <c r="V86" s="154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</v>
      </c>
      <c r="E87">
        <f>BAWANA!AM87</f>
        <v>0</v>
      </c>
      <c r="F87">
        <f t="shared" si="11"/>
        <v>256</v>
      </c>
      <c r="G87">
        <f t="shared" si="12"/>
        <v>248</v>
      </c>
      <c r="H87" s="154"/>
      <c r="I87">
        <f>BRPL_EOD!AK87+BRPL_EOD!AL87</f>
        <v>96.5</v>
      </c>
      <c r="J87">
        <f>BYPL_EOD!AK87+BYPL_EOD!AL87</f>
        <v>48.36</v>
      </c>
      <c r="K87">
        <f>MES_EOD!AK87+MES_EOD!AL87</f>
        <v>5.82</v>
      </c>
      <c r="L87">
        <f>NDMC_EOD!AK87+NDMC_EOD!AL87</f>
        <v>28.09</v>
      </c>
      <c r="M87">
        <f>TPDDL_EOD!AK87+TPDDL_EOD!AL87</f>
        <v>69.22</v>
      </c>
      <c r="N87">
        <f t="shared" si="7"/>
        <v>247.99</v>
      </c>
      <c r="O87" s="154">
        <f t="shared" si="8"/>
        <v>9.9999999999909051E-3</v>
      </c>
      <c r="P87">
        <v>96.503891285938948</v>
      </c>
      <c r="Q87">
        <v>48.361950078632198</v>
      </c>
      <c r="R87">
        <v>5.8202346868825359</v>
      </c>
      <c r="S87">
        <v>28.09113270696399</v>
      </c>
      <c r="T87">
        <v>69.222791241582314</v>
      </c>
      <c r="U87" s="156">
        <f t="shared" si="9"/>
        <v>247.99999999999997</v>
      </c>
      <c r="V87" s="154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256</v>
      </c>
      <c r="G88">
        <f t="shared" si="12"/>
        <v>248</v>
      </c>
      <c r="H88" s="154"/>
      <c r="I88">
        <f>BRPL_EOD!AK88+BRPL_EOD!AL88</f>
        <v>96.5</v>
      </c>
      <c r="J88">
        <f>BYPL_EOD!AK88+BYPL_EOD!AL88</f>
        <v>48.36</v>
      </c>
      <c r="K88">
        <f>MES_EOD!AK88+MES_EOD!AL88</f>
        <v>5.82</v>
      </c>
      <c r="L88">
        <f>NDMC_EOD!AK88+NDMC_EOD!AL88</f>
        <v>28.09</v>
      </c>
      <c r="M88">
        <f>TPDDL_EOD!AK88+TPDDL_EOD!AL88</f>
        <v>69.22</v>
      </c>
      <c r="N88">
        <f t="shared" si="7"/>
        <v>247.99</v>
      </c>
      <c r="O88" s="154">
        <f t="shared" si="8"/>
        <v>9.9999999999909051E-3</v>
      </c>
      <c r="P88">
        <v>96.503891285938948</v>
      </c>
      <c r="Q88">
        <v>48.361950078632198</v>
      </c>
      <c r="R88">
        <v>5.8202346868825359</v>
      </c>
      <c r="S88">
        <v>28.09113270696399</v>
      </c>
      <c r="T88">
        <v>69.222791241582314</v>
      </c>
      <c r="U88" s="156">
        <f t="shared" si="9"/>
        <v>247.99999999999997</v>
      </c>
      <c r="V88" s="154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</v>
      </c>
      <c r="E89">
        <f>BAWANA!AM89</f>
        <v>0</v>
      </c>
      <c r="F89">
        <f t="shared" si="11"/>
        <v>256</v>
      </c>
      <c r="G89">
        <f t="shared" si="12"/>
        <v>248</v>
      </c>
      <c r="H89" s="154"/>
      <c r="I89">
        <f>BRPL_EOD!AK89+BRPL_EOD!AL89</f>
        <v>96.5</v>
      </c>
      <c r="J89">
        <f>BYPL_EOD!AK89+BYPL_EOD!AL89</f>
        <v>48.36</v>
      </c>
      <c r="K89">
        <f>MES_EOD!AK89+MES_EOD!AL89</f>
        <v>5.82</v>
      </c>
      <c r="L89">
        <f>NDMC_EOD!AK89+NDMC_EOD!AL89</f>
        <v>28.09</v>
      </c>
      <c r="M89">
        <f>TPDDL_EOD!AK89+TPDDL_EOD!AL89</f>
        <v>69.22</v>
      </c>
      <c r="N89">
        <f t="shared" si="7"/>
        <v>247.99</v>
      </c>
      <c r="O89" s="154">
        <f t="shared" si="8"/>
        <v>9.9999999999909051E-3</v>
      </c>
      <c r="P89">
        <v>96.503891285938948</v>
      </c>
      <c r="Q89">
        <v>48.361950078632198</v>
      </c>
      <c r="R89">
        <v>5.8202346868825359</v>
      </c>
      <c r="S89">
        <v>28.09113270696399</v>
      </c>
      <c r="T89">
        <v>69.222791241582314</v>
      </c>
      <c r="U89" s="156">
        <f t="shared" si="9"/>
        <v>247.99999999999997</v>
      </c>
      <c r="V89" s="154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</v>
      </c>
      <c r="E90">
        <f>BAWANA!AM90</f>
        <v>0</v>
      </c>
      <c r="F90">
        <f t="shared" si="11"/>
        <v>256</v>
      </c>
      <c r="G90">
        <f t="shared" si="12"/>
        <v>248</v>
      </c>
      <c r="H90" s="154"/>
      <c r="I90">
        <f>BRPL_EOD!AK90+BRPL_EOD!AL90</f>
        <v>96.5</v>
      </c>
      <c r="J90">
        <f>BYPL_EOD!AK90+BYPL_EOD!AL90</f>
        <v>48.36</v>
      </c>
      <c r="K90">
        <f>MES_EOD!AK90+MES_EOD!AL90</f>
        <v>5.82</v>
      </c>
      <c r="L90">
        <f>NDMC_EOD!AK90+NDMC_EOD!AL90</f>
        <v>28.09</v>
      </c>
      <c r="M90">
        <f>TPDDL_EOD!AK90+TPDDL_EOD!AL90</f>
        <v>69.22</v>
      </c>
      <c r="N90">
        <f t="shared" si="7"/>
        <v>247.99</v>
      </c>
      <c r="O90" s="154">
        <f t="shared" si="8"/>
        <v>9.9999999999909051E-3</v>
      </c>
      <c r="P90">
        <v>96.503891285938948</v>
      </c>
      <c r="Q90">
        <v>48.361950078632198</v>
      </c>
      <c r="R90">
        <v>5.8202346868825359</v>
      </c>
      <c r="S90">
        <v>28.09113270696399</v>
      </c>
      <c r="T90">
        <v>69.222791241582314</v>
      </c>
      <c r="U90" s="156">
        <f t="shared" si="9"/>
        <v>247.99999999999997</v>
      </c>
      <c r="V90" s="154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252</v>
      </c>
      <c r="E91">
        <f>BAWANA!AM91</f>
        <v>0</v>
      </c>
      <c r="F91">
        <f t="shared" si="11"/>
        <v>256</v>
      </c>
      <c r="G91">
        <f t="shared" si="12"/>
        <v>252</v>
      </c>
      <c r="H91" s="154"/>
      <c r="I91">
        <f>BRPL_EOD!AK91+BRPL_EOD!AL91</f>
        <v>98.06</v>
      </c>
      <c r="J91">
        <f>BYPL_EOD!AK91+BYPL_EOD!AL91</f>
        <v>49.14</v>
      </c>
      <c r="K91">
        <f>MES_EOD!AK91+MES_EOD!AL91</f>
        <v>6.2</v>
      </c>
      <c r="L91">
        <f>NDMC_EOD!AK91+NDMC_EOD!AL91</f>
        <v>28.55</v>
      </c>
      <c r="M91">
        <f>TPDDL_EOD!AK91+TPDDL_EOD!AL91</f>
        <v>70.06</v>
      </c>
      <c r="N91">
        <f t="shared" si="7"/>
        <v>252.01</v>
      </c>
      <c r="O91" s="154">
        <f t="shared" si="8"/>
        <v>-9.9999999999909051E-3</v>
      </c>
      <c r="P91">
        <v>98.056108884568076</v>
      </c>
      <c r="Q91">
        <v>49.138050077377883</v>
      </c>
      <c r="R91">
        <v>6.1997539780167461</v>
      </c>
      <c r="S91">
        <v>28.548867108448079</v>
      </c>
      <c r="T91">
        <v>70.057219951589232</v>
      </c>
      <c r="U91" s="156">
        <f t="shared" si="9"/>
        <v>252</v>
      </c>
      <c r="V91" s="154">
        <f t="shared" si="10"/>
        <v>0</v>
      </c>
      <c r="Y91">
        <f>BAWANA!AW91+BAWANA!AX91</f>
        <v>31.5</v>
      </c>
      <c r="Z91">
        <f>BAWANA!BD91+BAWANA!BE91</f>
        <v>31.5</v>
      </c>
      <c r="AA91">
        <f>BAWANA!X91+BAWANA!Y91</f>
        <v>31.5</v>
      </c>
      <c r="AB91">
        <f>BAWANA!AE91+BAWANA!AF91</f>
        <v>31.5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</v>
      </c>
      <c r="E92">
        <f>BAWANA!AM92</f>
        <v>0</v>
      </c>
      <c r="F92">
        <f t="shared" si="11"/>
        <v>256</v>
      </c>
      <c r="G92">
        <f t="shared" si="12"/>
        <v>252</v>
      </c>
      <c r="H92" s="154"/>
      <c r="I92">
        <f>BRPL_EOD!AK92+BRPL_EOD!AL92</f>
        <v>98.06</v>
      </c>
      <c r="J92">
        <f>BYPL_EOD!AK92+BYPL_EOD!AL92</f>
        <v>49.14</v>
      </c>
      <c r="K92">
        <f>MES_EOD!AK92+MES_EOD!AL92</f>
        <v>5.92</v>
      </c>
      <c r="L92">
        <f>NDMC_EOD!AK92+NDMC_EOD!AL92</f>
        <v>28.55</v>
      </c>
      <c r="M92">
        <f>TPDDL_EOD!AK92+TPDDL_EOD!AL92</f>
        <v>70.34</v>
      </c>
      <c r="N92">
        <f t="shared" si="7"/>
        <v>252.01</v>
      </c>
      <c r="O92" s="154">
        <f t="shared" si="8"/>
        <v>-9.9999999999909051E-3</v>
      </c>
      <c r="P92">
        <v>98.056108884568076</v>
      </c>
      <c r="Q92">
        <v>49.138050077377883</v>
      </c>
      <c r="R92">
        <v>5.9197650886869573</v>
      </c>
      <c r="S92">
        <v>28.548867108448079</v>
      </c>
      <c r="T92">
        <v>70.337208840919018</v>
      </c>
      <c r="U92" s="156">
        <f t="shared" si="9"/>
        <v>252</v>
      </c>
      <c r="V92" s="154">
        <f t="shared" si="10"/>
        <v>0</v>
      </c>
      <c r="Y92">
        <f>BAWANA!AW92+BAWANA!AX92</f>
        <v>31.5</v>
      </c>
      <c r="Z92">
        <f>BAWANA!BD92+BAWANA!BE92</f>
        <v>31.5</v>
      </c>
      <c r="AA92">
        <f>BAWANA!X92+BAWANA!Y92</f>
        <v>31.5</v>
      </c>
      <c r="AB92">
        <f>BAWANA!AE92+BAWANA!AF92</f>
        <v>31.5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</v>
      </c>
      <c r="E93">
        <f>BAWANA!AM93</f>
        <v>0</v>
      </c>
      <c r="F93">
        <f t="shared" si="11"/>
        <v>256</v>
      </c>
      <c r="G93">
        <f t="shared" si="12"/>
        <v>252</v>
      </c>
      <c r="H93" s="154"/>
      <c r="I93">
        <f>BRPL_EOD!AK93+BRPL_EOD!AL93</f>
        <v>98.06</v>
      </c>
      <c r="J93">
        <f>BYPL_EOD!AK93+BYPL_EOD!AL93</f>
        <v>49.14</v>
      </c>
      <c r="K93">
        <f>MES_EOD!AK93+MES_EOD!AL93</f>
        <v>5.92</v>
      </c>
      <c r="L93">
        <f>NDMC_EOD!AK93+NDMC_EOD!AL93</f>
        <v>28.55</v>
      </c>
      <c r="M93">
        <f>TPDDL_EOD!AK93+TPDDL_EOD!AL93</f>
        <v>70.34</v>
      </c>
      <c r="N93">
        <f t="shared" si="7"/>
        <v>252.01</v>
      </c>
      <c r="O93" s="154">
        <f t="shared" si="8"/>
        <v>-9.9999999999909051E-3</v>
      </c>
      <c r="P93">
        <v>98.056108884568076</v>
      </c>
      <c r="Q93">
        <v>49.138050077377883</v>
      </c>
      <c r="R93">
        <v>5.9197650886869573</v>
      </c>
      <c r="S93">
        <v>28.548867108448079</v>
      </c>
      <c r="T93">
        <v>70.337208840919018</v>
      </c>
      <c r="U93" s="156">
        <f t="shared" si="9"/>
        <v>252</v>
      </c>
      <c r="V93" s="154">
        <f t="shared" si="10"/>
        <v>0</v>
      </c>
      <c r="Y93">
        <f>BAWANA!AW93+BAWANA!AX93</f>
        <v>31.5</v>
      </c>
      <c r="Z93">
        <f>BAWANA!BD93+BAWANA!BE93</f>
        <v>31.5</v>
      </c>
      <c r="AA93">
        <f>BAWANA!X93+BAWANA!Y93</f>
        <v>31.5</v>
      </c>
      <c r="AB93">
        <f>BAWANA!AE93+BAWANA!AF93</f>
        <v>31.5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</v>
      </c>
      <c r="E94">
        <f>BAWANA!AM94</f>
        <v>0</v>
      </c>
      <c r="F94">
        <f t="shared" si="11"/>
        <v>256</v>
      </c>
      <c r="G94">
        <f t="shared" si="12"/>
        <v>252</v>
      </c>
      <c r="H94" s="154"/>
      <c r="I94">
        <f>BRPL_EOD!AK94+BRPL_EOD!AL94</f>
        <v>98.06</v>
      </c>
      <c r="J94">
        <f>BYPL_EOD!AK94+BYPL_EOD!AL94</f>
        <v>49.14</v>
      </c>
      <c r="K94">
        <f>MES_EOD!AK94+MES_EOD!AL94</f>
        <v>5.92</v>
      </c>
      <c r="L94">
        <f>NDMC_EOD!AK94+NDMC_EOD!AL94</f>
        <v>28.55</v>
      </c>
      <c r="M94">
        <f>TPDDL_EOD!AK94+TPDDL_EOD!AL94</f>
        <v>70.34</v>
      </c>
      <c r="N94">
        <f t="shared" si="7"/>
        <v>252.01</v>
      </c>
      <c r="O94" s="154">
        <f t="shared" si="8"/>
        <v>-9.9999999999909051E-3</v>
      </c>
      <c r="P94">
        <v>98.056108884568076</v>
      </c>
      <c r="Q94">
        <v>49.138050077377883</v>
      </c>
      <c r="R94">
        <v>5.9197650886869573</v>
      </c>
      <c r="S94">
        <v>28.548867108448079</v>
      </c>
      <c r="T94">
        <v>70.337208840919018</v>
      </c>
      <c r="U94" s="156">
        <f t="shared" si="9"/>
        <v>252</v>
      </c>
      <c r="V94" s="154">
        <f t="shared" si="10"/>
        <v>0</v>
      </c>
      <c r="Y94">
        <f>BAWANA!AW94+BAWANA!AX94</f>
        <v>31.5</v>
      </c>
      <c r="Z94">
        <f>BAWANA!BD94+BAWANA!BE94</f>
        <v>31.5</v>
      </c>
      <c r="AA94">
        <f>BAWANA!X94+BAWANA!Y94</f>
        <v>31.5</v>
      </c>
      <c r="AB94">
        <f>BAWANA!AE94+BAWANA!AF94</f>
        <v>31.5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</v>
      </c>
      <c r="E95">
        <f>BAWANA!AM95</f>
        <v>0</v>
      </c>
      <c r="F95">
        <f t="shared" si="11"/>
        <v>256</v>
      </c>
      <c r="G95">
        <f t="shared" si="12"/>
        <v>252</v>
      </c>
      <c r="H95" s="154"/>
      <c r="I95">
        <f>BRPL_EOD!AK95+BRPL_EOD!AL95</f>
        <v>98.06</v>
      </c>
      <c r="J95">
        <f>BYPL_EOD!AK95+BYPL_EOD!AL95</f>
        <v>49.14</v>
      </c>
      <c r="K95">
        <f>MES_EOD!AK95+MES_EOD!AL95</f>
        <v>5.92</v>
      </c>
      <c r="L95">
        <f>NDMC_EOD!AK95+NDMC_EOD!AL95</f>
        <v>28.55</v>
      </c>
      <c r="M95">
        <f>TPDDL_EOD!AK95+TPDDL_EOD!AL95</f>
        <v>70.34</v>
      </c>
      <c r="N95">
        <f t="shared" si="7"/>
        <v>252.01</v>
      </c>
      <c r="O95" s="154">
        <f t="shared" si="8"/>
        <v>-9.9999999999909051E-3</v>
      </c>
      <c r="P95">
        <v>98.056108884568076</v>
      </c>
      <c r="Q95">
        <v>49.138050077377883</v>
      </c>
      <c r="R95">
        <v>5.9197650886869573</v>
      </c>
      <c r="S95">
        <v>28.548867108448079</v>
      </c>
      <c r="T95">
        <v>70.337208840919018</v>
      </c>
      <c r="U95" s="156">
        <f t="shared" si="9"/>
        <v>252</v>
      </c>
      <c r="V95" s="154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</v>
      </c>
      <c r="E96">
        <f>BAWANA!AM96</f>
        <v>0</v>
      </c>
      <c r="F96">
        <f t="shared" si="11"/>
        <v>256</v>
      </c>
      <c r="G96">
        <f t="shared" si="12"/>
        <v>252</v>
      </c>
      <c r="H96" s="154"/>
      <c r="I96">
        <f>BRPL_EOD!AK96+BRPL_EOD!AL96</f>
        <v>98.06</v>
      </c>
      <c r="J96">
        <f>BYPL_EOD!AK96+BYPL_EOD!AL96</f>
        <v>49.14</v>
      </c>
      <c r="K96">
        <f>MES_EOD!AK96+MES_EOD!AL96</f>
        <v>5.92</v>
      </c>
      <c r="L96">
        <f>NDMC_EOD!AK96+NDMC_EOD!AL96</f>
        <v>28.55</v>
      </c>
      <c r="M96">
        <f>TPDDL_EOD!AK96+TPDDL_EOD!AL96</f>
        <v>70.34</v>
      </c>
      <c r="N96">
        <f t="shared" si="7"/>
        <v>252.01</v>
      </c>
      <c r="O96" s="154">
        <f t="shared" si="8"/>
        <v>-9.9999999999909051E-3</v>
      </c>
      <c r="P96">
        <v>98.056108884568076</v>
      </c>
      <c r="Q96">
        <v>49.138050077377883</v>
      </c>
      <c r="R96">
        <v>5.9197650886869573</v>
      </c>
      <c r="S96">
        <v>28.548867108448079</v>
      </c>
      <c r="T96">
        <v>70.337208840919018</v>
      </c>
      <c r="U96" s="156">
        <f t="shared" si="9"/>
        <v>252</v>
      </c>
      <c r="V96" s="154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</v>
      </c>
      <c r="E97">
        <f>BAWANA!AM97</f>
        <v>0</v>
      </c>
      <c r="F97">
        <f t="shared" si="11"/>
        <v>256</v>
      </c>
      <c r="G97">
        <f t="shared" si="12"/>
        <v>252</v>
      </c>
      <c r="H97" s="154"/>
      <c r="I97">
        <f>BRPL_EOD!AK97+BRPL_EOD!AL97</f>
        <v>98.06</v>
      </c>
      <c r="J97">
        <f>BYPL_EOD!AK97+BYPL_EOD!AL97</f>
        <v>49.14</v>
      </c>
      <c r="K97">
        <f>MES_EOD!AK97+MES_EOD!AL97</f>
        <v>6.11</v>
      </c>
      <c r="L97">
        <f>NDMC_EOD!AK97+NDMC_EOD!AL97</f>
        <v>28.55</v>
      </c>
      <c r="M97">
        <f>TPDDL_EOD!AK97+TPDDL_EOD!AL97</f>
        <v>70.14</v>
      </c>
      <c r="N97">
        <f t="shared" si="7"/>
        <v>252</v>
      </c>
      <c r="O97" s="154">
        <f t="shared" si="8"/>
        <v>0</v>
      </c>
      <c r="P97">
        <v>98.06</v>
      </c>
      <c r="Q97">
        <v>49.14</v>
      </c>
      <c r="R97">
        <v>6.11</v>
      </c>
      <c r="S97">
        <v>28.55</v>
      </c>
      <c r="T97">
        <v>70.14</v>
      </c>
      <c r="U97" s="156">
        <f t="shared" si="9"/>
        <v>252</v>
      </c>
      <c r="V97" s="154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252</v>
      </c>
      <c r="E98">
        <f>BAWANA!AM98</f>
        <v>0</v>
      </c>
      <c r="F98">
        <f t="shared" si="11"/>
        <v>256</v>
      </c>
      <c r="G98">
        <f t="shared" si="12"/>
        <v>252</v>
      </c>
      <c r="H98" s="154"/>
      <c r="I98">
        <f>BRPL_EOD!AK98+BRPL_EOD!AL98</f>
        <v>98.06</v>
      </c>
      <c r="J98">
        <f>BYPL_EOD!AK98+BYPL_EOD!AL98</f>
        <v>49.14</v>
      </c>
      <c r="K98">
        <f>MES_EOD!AK98+MES_EOD!AL98</f>
        <v>5.86</v>
      </c>
      <c r="L98">
        <f>NDMC_EOD!AK98+NDMC_EOD!AL98</f>
        <v>28.55</v>
      </c>
      <c r="M98">
        <f>TPDDL_EOD!AK98+TPDDL_EOD!AL98</f>
        <v>70.400000000000006</v>
      </c>
      <c r="N98">
        <f t="shared" si="7"/>
        <v>252.01000000000002</v>
      </c>
      <c r="O98" s="154">
        <f t="shared" si="8"/>
        <v>-1.0000000000019327E-2</v>
      </c>
      <c r="P98">
        <v>98.056108884568062</v>
      </c>
      <c r="Q98">
        <v>49.138050077377876</v>
      </c>
      <c r="R98">
        <v>5.8597674695448596</v>
      </c>
      <c r="S98">
        <v>28.548867108448075</v>
      </c>
      <c r="T98">
        <v>70.397206460061113</v>
      </c>
      <c r="U98" s="156">
        <f t="shared" si="9"/>
        <v>251.99999999999997</v>
      </c>
      <c r="V98" s="154">
        <f t="shared" si="10"/>
        <v>0</v>
      </c>
      <c r="Y98">
        <f>BAWANA!AW98+BAWANA!AX98</f>
        <v>31.5</v>
      </c>
      <c r="Z98">
        <f>BAWANA!BD98+BAWANA!BE98</f>
        <v>31.5</v>
      </c>
      <c r="AA98">
        <f>BAWANA!X98+BAWANA!Y98</f>
        <v>31.5</v>
      </c>
      <c r="AB98">
        <f>BAWANA!AE98+BAWANA!AF98</f>
        <v>31.5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5.9361600000000001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5.9361600000000001</v>
      </c>
      <c r="H99" s="156"/>
      <c r="I99" s="156">
        <f t="shared" si="14"/>
        <v>2.2875074999999994</v>
      </c>
      <c r="J99" s="156">
        <f t="shared" si="14"/>
        <v>1.1648375000000017</v>
      </c>
      <c r="K99" s="156">
        <f t="shared" si="14"/>
        <v>0.1743300000000001</v>
      </c>
      <c r="L99" s="156">
        <f t="shared" si="14"/>
        <v>0.67670250000000032</v>
      </c>
      <c r="M99" s="156">
        <f t="shared" si="14"/>
        <v>1.6327950000000007</v>
      </c>
      <c r="N99" s="156">
        <f t="shared" si="14"/>
        <v>5.9361724999999952</v>
      </c>
      <c r="O99" s="156">
        <f t="shared" si="14"/>
        <v>-1.2500000000052579E-5</v>
      </c>
      <c r="P99" s="156">
        <f t="shared" si="14"/>
        <v>2.2875027779215134</v>
      </c>
      <c r="Q99" s="156">
        <f t="shared" si="14"/>
        <v>1.164835133887691</v>
      </c>
      <c r="R99" s="156">
        <f t="shared" si="14"/>
        <v>0.17432914469334804</v>
      </c>
      <c r="S99" s="156">
        <f t="shared" si="14"/>
        <v>0.67670130998697631</v>
      </c>
      <c r="T99" s="156">
        <f t="shared" si="14"/>
        <v>1.6327916335104711</v>
      </c>
      <c r="U99" s="156">
        <f t="shared" si="14"/>
        <v>5.9361600000000001</v>
      </c>
      <c r="V99" s="156">
        <f t="shared" si="10"/>
        <v>0</v>
      </c>
      <c r="Y99" s="156">
        <f>SUM(Y3:Y98)/4000</f>
        <v>0.74667499999999998</v>
      </c>
      <c r="Z99" s="156">
        <f t="shared" ref="Z99:AD99" si="15">SUM(Z3:Z98)/4000</f>
        <v>0.74667499999999998</v>
      </c>
      <c r="AA99" s="156">
        <f t="shared" si="15"/>
        <v>0.74667499999999998</v>
      </c>
      <c r="AB99" s="156">
        <f t="shared" si="15"/>
        <v>0.74667499999999998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23.28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18.623999999999999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427</v>
      </c>
      <c r="C2" t="s">
        <v>428</v>
      </c>
      <c r="D2" t="s">
        <v>429</v>
      </c>
      <c r="E2" t="s">
        <v>431</v>
      </c>
      <c r="F2" t="s">
        <v>432</v>
      </c>
      <c r="G2" t="s">
        <v>433</v>
      </c>
      <c r="H2" t="s">
        <v>440</v>
      </c>
      <c r="I2" t="s">
        <v>441</v>
      </c>
      <c r="J2" t="s">
        <v>442</v>
      </c>
      <c r="K2" t="s">
        <v>443</v>
      </c>
      <c r="L2" t="s">
        <v>447</v>
      </c>
      <c r="M2" t="s">
        <v>455</v>
      </c>
      <c r="N2" t="s">
        <v>456</v>
      </c>
      <c r="O2" t="s">
        <v>457</v>
      </c>
      <c r="P2" t="s">
        <v>461</v>
      </c>
      <c r="Q2" t="s">
        <v>466</v>
      </c>
      <c r="R2" t="s">
        <v>467</v>
      </c>
      <c r="S2" t="s">
        <v>468</v>
      </c>
      <c r="T2" t="s">
        <v>469</v>
      </c>
      <c r="U2" t="s">
        <v>459</v>
      </c>
      <c r="V2" t="s">
        <v>446</v>
      </c>
      <c r="W2" t="s">
        <v>448</v>
      </c>
      <c r="Z2" t="s">
        <v>435</v>
      </c>
      <c r="AA2" t="s">
        <v>436</v>
      </c>
      <c r="AB2" t="s">
        <v>437</v>
      </c>
      <c r="AC2" t="s">
        <v>438</v>
      </c>
      <c r="AD2" t="s">
        <v>444</v>
      </c>
      <c r="AE2" t="s">
        <v>445</v>
      </c>
      <c r="AF2" t="s">
        <v>449</v>
      </c>
      <c r="AG2" t="s">
        <v>450</v>
      </c>
      <c r="AH2" t="s">
        <v>451</v>
      </c>
      <c r="AI2" t="s">
        <v>452</v>
      </c>
      <c r="AJ2" t="s">
        <v>453</v>
      </c>
      <c r="AK2" t="s">
        <v>454</v>
      </c>
      <c r="AL2" t="s">
        <v>458</v>
      </c>
      <c r="AM2" t="s">
        <v>460</v>
      </c>
      <c r="AN2" t="s">
        <v>462</v>
      </c>
      <c r="AO2" t="s">
        <v>463</v>
      </c>
      <c r="AP2" t="s">
        <v>464</v>
      </c>
      <c r="AQ2" t="s">
        <v>465</v>
      </c>
      <c r="AR2" t="s">
        <v>470</v>
      </c>
      <c r="AS2" s="19"/>
      <c r="AT2" s="200" t="s">
        <v>434</v>
      </c>
      <c r="AU2" s="169"/>
      <c r="AV2" s="200" t="s">
        <v>426</v>
      </c>
      <c r="AW2" s="200" t="s">
        <v>430</v>
      </c>
      <c r="AX2" s="200" t="s">
        <v>439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27.4</v>
      </c>
      <c r="J3">
        <v>0</v>
      </c>
      <c r="K3">
        <v>686.77995799999997</v>
      </c>
      <c r="L3">
        <v>560.75250000000005</v>
      </c>
      <c r="M3">
        <v>92</v>
      </c>
      <c r="N3">
        <v>118.125</v>
      </c>
      <c r="O3">
        <v>123.66562500000001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49.171875</v>
      </c>
      <c r="X3">
        <v>0</v>
      </c>
      <c r="Y3">
        <v>0</v>
      </c>
      <c r="Z3">
        <v>13.1076</v>
      </c>
      <c r="AA3">
        <v>28.045000000000002</v>
      </c>
      <c r="AB3">
        <v>39.456800000000001</v>
      </c>
      <c r="AC3">
        <v>9.6778399999999998</v>
      </c>
      <c r="AD3">
        <v>9.1149000000000004</v>
      </c>
      <c r="AE3">
        <v>28.225999999999999</v>
      </c>
      <c r="AF3">
        <v>8.8740000000000006</v>
      </c>
      <c r="AG3">
        <v>40.584000000000003</v>
      </c>
      <c r="AH3">
        <v>70.172700000000006</v>
      </c>
      <c r="AI3">
        <v>0</v>
      </c>
      <c r="AJ3">
        <v>0</v>
      </c>
      <c r="AK3">
        <v>51.775199999999998</v>
      </c>
      <c r="AL3">
        <v>20.916</v>
      </c>
      <c r="AM3">
        <v>10.557359999999999</v>
      </c>
      <c r="AN3">
        <v>0.93737000000000004</v>
      </c>
      <c r="AO3">
        <v>3.880506</v>
      </c>
      <c r="AP3">
        <v>1.7934000000000001</v>
      </c>
      <c r="AQ3">
        <v>22.428000000000001</v>
      </c>
      <c r="AR3">
        <v>32.688360000000003</v>
      </c>
      <c r="AS3">
        <v>0</v>
      </c>
      <c r="AT3">
        <v>9.8879999999999999</v>
      </c>
      <c r="AU3">
        <v>0</v>
      </c>
      <c r="AV3">
        <v>0</v>
      </c>
      <c r="AW3">
        <v>1.629</v>
      </c>
      <c r="AX3">
        <v>7.6719999999999997</v>
      </c>
      <c r="AY3">
        <v>0</v>
      </c>
      <c r="AZ3">
        <v>0</v>
      </c>
      <c r="BA3">
        <f>SUM(B3:AZ3)</f>
        <v>2718.5364189999996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27.4</v>
      </c>
      <c r="J4">
        <v>0</v>
      </c>
      <c r="K4">
        <v>686.77995799999997</v>
      </c>
      <c r="L4">
        <v>560.75250000000005</v>
      </c>
      <c r="M4">
        <v>92</v>
      </c>
      <c r="N4">
        <v>118.125</v>
      </c>
      <c r="O4">
        <v>123.66562500000001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49.171875</v>
      </c>
      <c r="X4">
        <v>0</v>
      </c>
      <c r="Y4">
        <v>0</v>
      </c>
      <c r="Z4">
        <v>13.1076</v>
      </c>
      <c r="AA4">
        <v>28.045000000000002</v>
      </c>
      <c r="AB4">
        <v>39.456800000000001</v>
      </c>
      <c r="AC4">
        <v>9.6778399999999998</v>
      </c>
      <c r="AD4">
        <v>9.1149000000000004</v>
      </c>
      <c r="AE4">
        <v>28.225999999999999</v>
      </c>
      <c r="AF4">
        <v>8.8740000000000006</v>
      </c>
      <c r="AG4">
        <v>40.584000000000003</v>
      </c>
      <c r="AH4">
        <v>70.172700000000006</v>
      </c>
      <c r="AI4">
        <v>0</v>
      </c>
      <c r="AJ4">
        <v>0</v>
      </c>
      <c r="AK4">
        <v>51.775199999999998</v>
      </c>
      <c r="AL4">
        <v>20.916</v>
      </c>
      <c r="AM4">
        <v>10.557359999999999</v>
      </c>
      <c r="AN4">
        <v>0.93737000000000004</v>
      </c>
      <c r="AO4">
        <v>3.8631600000000001</v>
      </c>
      <c r="AP4">
        <v>1.7934000000000001</v>
      </c>
      <c r="AQ4">
        <v>22.428000000000001</v>
      </c>
      <c r="AR4">
        <v>32.688360000000003</v>
      </c>
      <c r="AS4">
        <v>0</v>
      </c>
      <c r="AT4">
        <v>9.8879999999999999</v>
      </c>
      <c r="AU4">
        <v>0</v>
      </c>
      <c r="AV4">
        <v>0</v>
      </c>
      <c r="AW4">
        <v>0</v>
      </c>
      <c r="AX4">
        <v>7.6719999999999997</v>
      </c>
      <c r="AY4">
        <v>0</v>
      </c>
      <c r="AZ4">
        <v>0</v>
      </c>
      <c r="BA4">
        <f t="shared" ref="BA4:BA67" si="0">SUM(B4:AZ4)</f>
        <v>2716.8900729999996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27.4</v>
      </c>
      <c r="J5">
        <v>0</v>
      </c>
      <c r="K5">
        <v>686.77995799999997</v>
      </c>
      <c r="L5">
        <v>560.75250000000005</v>
      </c>
      <c r="M5">
        <v>92</v>
      </c>
      <c r="N5">
        <v>118.125</v>
      </c>
      <c r="O5">
        <v>123.66562500000001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49.171875</v>
      </c>
      <c r="X5">
        <v>0</v>
      </c>
      <c r="Y5">
        <v>0</v>
      </c>
      <c r="Z5">
        <v>13.1076</v>
      </c>
      <c r="AA5">
        <v>28.045000000000002</v>
      </c>
      <c r="AB5">
        <v>26.260100000000001</v>
      </c>
      <c r="AC5">
        <v>9.6778399999999998</v>
      </c>
      <c r="AD5">
        <v>9.1149000000000004</v>
      </c>
      <c r="AE5">
        <v>28.225999999999999</v>
      </c>
      <c r="AF5">
        <v>8.8740000000000006</v>
      </c>
      <c r="AG5">
        <v>40.584000000000003</v>
      </c>
      <c r="AH5">
        <v>46.781799999999997</v>
      </c>
      <c r="AI5">
        <v>0</v>
      </c>
      <c r="AJ5">
        <v>0</v>
      </c>
      <c r="AK5">
        <v>51.775199999999998</v>
      </c>
      <c r="AL5">
        <v>20.916</v>
      </c>
      <c r="AM5">
        <v>10.557359999999999</v>
      </c>
      <c r="AN5">
        <v>0.93737000000000004</v>
      </c>
      <c r="AO5">
        <v>2.7612480000000001</v>
      </c>
      <c r="AP5">
        <v>1.7934000000000001</v>
      </c>
      <c r="AQ5">
        <v>22.428000000000001</v>
      </c>
      <c r="AR5">
        <v>32.688360000000003</v>
      </c>
      <c r="AS5">
        <v>0</v>
      </c>
      <c r="AT5">
        <v>9.8879999999999999</v>
      </c>
      <c r="AU5">
        <v>0</v>
      </c>
      <c r="AV5">
        <v>0</v>
      </c>
      <c r="AW5">
        <v>0</v>
      </c>
      <c r="AX5">
        <v>7.6719999999999997</v>
      </c>
      <c r="AY5">
        <v>0</v>
      </c>
      <c r="AZ5">
        <v>0</v>
      </c>
      <c r="BA5">
        <f t="shared" si="0"/>
        <v>2679.2005609999997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27.4</v>
      </c>
      <c r="J6">
        <v>0</v>
      </c>
      <c r="K6">
        <v>686.77995799999997</v>
      </c>
      <c r="L6">
        <v>560.75250000000005</v>
      </c>
      <c r="M6">
        <v>92</v>
      </c>
      <c r="N6">
        <v>118.125</v>
      </c>
      <c r="O6">
        <v>123.66562500000001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49.171875</v>
      </c>
      <c r="X6">
        <v>0</v>
      </c>
      <c r="Y6">
        <v>0</v>
      </c>
      <c r="Z6">
        <v>13.1076</v>
      </c>
      <c r="AA6">
        <v>13.983000000000001</v>
      </c>
      <c r="AB6">
        <v>13.0634</v>
      </c>
      <c r="AC6">
        <v>9.6778399999999998</v>
      </c>
      <c r="AD6">
        <v>9.1149000000000004</v>
      </c>
      <c r="AE6">
        <v>28.225999999999999</v>
      </c>
      <c r="AF6">
        <v>8.8740000000000006</v>
      </c>
      <c r="AG6">
        <v>40.584000000000003</v>
      </c>
      <c r="AH6">
        <v>46.781799999999997</v>
      </c>
      <c r="AI6">
        <v>0</v>
      </c>
      <c r="AJ6">
        <v>0</v>
      </c>
      <c r="AK6">
        <v>51.775199999999998</v>
      </c>
      <c r="AL6">
        <v>20.916</v>
      </c>
      <c r="AM6">
        <v>10.557359999999999</v>
      </c>
      <c r="AN6">
        <v>0.93737000000000004</v>
      </c>
      <c r="AO6">
        <v>2.6945100000000002</v>
      </c>
      <c r="AP6">
        <v>1.7934000000000001</v>
      </c>
      <c r="AQ6">
        <v>22.428000000000001</v>
      </c>
      <c r="AR6">
        <v>32.688360000000003</v>
      </c>
      <c r="AS6">
        <v>0</v>
      </c>
      <c r="AT6">
        <v>9.8879999999999999</v>
      </c>
      <c r="AU6">
        <v>0</v>
      </c>
      <c r="AV6">
        <v>0</v>
      </c>
      <c r="AW6">
        <v>0</v>
      </c>
      <c r="AX6">
        <v>7.6719999999999997</v>
      </c>
      <c r="AY6">
        <v>0</v>
      </c>
      <c r="AZ6">
        <v>0</v>
      </c>
      <c r="BA6">
        <f t="shared" si="0"/>
        <v>2651.8751229999998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27.4</v>
      </c>
      <c r="J7">
        <v>0</v>
      </c>
      <c r="K7">
        <v>686.77995799999997</v>
      </c>
      <c r="L7">
        <v>560.75250000000005</v>
      </c>
      <c r="M7">
        <v>92</v>
      </c>
      <c r="N7">
        <v>118.125</v>
      </c>
      <c r="O7">
        <v>123.66562500000001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49.171875</v>
      </c>
      <c r="X7">
        <v>0</v>
      </c>
      <c r="Y7">
        <v>0</v>
      </c>
      <c r="Z7">
        <v>13.1076</v>
      </c>
      <c r="AA7">
        <v>13.983000000000001</v>
      </c>
      <c r="AB7">
        <v>13.0634</v>
      </c>
      <c r="AC7">
        <v>9.6778399999999998</v>
      </c>
      <c r="AD7">
        <v>9.1149000000000004</v>
      </c>
      <c r="AE7">
        <v>28.225999999999999</v>
      </c>
      <c r="AF7">
        <v>8.8740000000000006</v>
      </c>
      <c r="AG7">
        <v>40.584000000000003</v>
      </c>
      <c r="AH7">
        <v>46.781799999999997</v>
      </c>
      <c r="AI7">
        <v>0</v>
      </c>
      <c r="AJ7">
        <v>0</v>
      </c>
      <c r="AK7">
        <v>51.775199999999998</v>
      </c>
      <c r="AL7">
        <v>34.86</v>
      </c>
      <c r="AM7">
        <v>10.557359999999999</v>
      </c>
      <c r="AN7">
        <v>0.93737000000000004</v>
      </c>
      <c r="AO7">
        <v>2.778006</v>
      </c>
      <c r="AP7">
        <v>1.7934000000000001</v>
      </c>
      <c r="AQ7">
        <v>22.428000000000001</v>
      </c>
      <c r="AR7">
        <v>32.688360000000003</v>
      </c>
      <c r="AS7">
        <v>0</v>
      </c>
      <c r="AT7">
        <v>9.8879999999999999</v>
      </c>
      <c r="AU7">
        <v>0</v>
      </c>
      <c r="AV7">
        <v>0</v>
      </c>
      <c r="AW7">
        <v>0</v>
      </c>
      <c r="AX7">
        <v>7.6719999999999997</v>
      </c>
      <c r="AY7">
        <v>0</v>
      </c>
      <c r="AZ7">
        <v>0</v>
      </c>
      <c r="BA7">
        <f t="shared" si="0"/>
        <v>2665.902619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27.4</v>
      </c>
      <c r="J8">
        <v>0</v>
      </c>
      <c r="K8">
        <v>686.77995799999997</v>
      </c>
      <c r="L8">
        <v>560.75250000000005</v>
      </c>
      <c r="M8">
        <v>92</v>
      </c>
      <c r="N8">
        <v>118.125</v>
      </c>
      <c r="O8">
        <v>123.66562500000001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49.171875</v>
      </c>
      <c r="X8">
        <v>0</v>
      </c>
      <c r="Y8">
        <v>0</v>
      </c>
      <c r="Z8">
        <v>13.1076</v>
      </c>
      <c r="AA8">
        <v>13.983000000000001</v>
      </c>
      <c r="AB8">
        <v>13.0634</v>
      </c>
      <c r="AC8">
        <v>9.6778399999999998</v>
      </c>
      <c r="AD8">
        <v>9.1149000000000004</v>
      </c>
      <c r="AE8">
        <v>28.225999999999999</v>
      </c>
      <c r="AF8">
        <v>8.8740000000000006</v>
      </c>
      <c r="AG8">
        <v>40.584000000000003</v>
      </c>
      <c r="AH8">
        <v>46.781799999999997</v>
      </c>
      <c r="AI8">
        <v>0</v>
      </c>
      <c r="AJ8">
        <v>0</v>
      </c>
      <c r="AK8">
        <v>51.775199999999998</v>
      </c>
      <c r="AL8">
        <v>80.177999999999997</v>
      </c>
      <c r="AM8">
        <v>10.557359999999999</v>
      </c>
      <c r="AN8">
        <v>0.93737000000000004</v>
      </c>
      <c r="AO8">
        <v>2.7653639999999999</v>
      </c>
      <c r="AP8">
        <v>1.7934000000000001</v>
      </c>
      <c r="AQ8">
        <v>11.214</v>
      </c>
      <c r="AR8">
        <v>32.688360000000003</v>
      </c>
      <c r="AS8">
        <v>0</v>
      </c>
      <c r="AT8">
        <v>9.8879999999999999</v>
      </c>
      <c r="AU8">
        <v>0</v>
      </c>
      <c r="AV8">
        <v>0</v>
      </c>
      <c r="AW8">
        <v>0</v>
      </c>
      <c r="AX8">
        <v>7.6719999999999997</v>
      </c>
      <c r="AY8">
        <v>0</v>
      </c>
      <c r="AZ8">
        <v>0</v>
      </c>
      <c r="BA8">
        <f t="shared" si="0"/>
        <v>2699.9939769999996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27.4</v>
      </c>
      <c r="J9">
        <v>0</v>
      </c>
      <c r="K9">
        <v>686.77995799999997</v>
      </c>
      <c r="L9">
        <v>560.75250000000005</v>
      </c>
      <c r="M9">
        <v>92</v>
      </c>
      <c r="N9">
        <v>118.125</v>
      </c>
      <c r="O9">
        <v>123.66562500000001</v>
      </c>
      <c r="P9">
        <v>125.58750000000001</v>
      </c>
      <c r="Q9">
        <v>21.823619999999998</v>
      </c>
      <c r="R9">
        <v>21.196097999999999</v>
      </c>
      <c r="S9">
        <v>26.390910000000002</v>
      </c>
      <c r="T9">
        <v>0</v>
      </c>
      <c r="U9">
        <v>418.77</v>
      </c>
      <c r="V9">
        <v>14.253199</v>
      </c>
      <c r="W9">
        <v>49.171875</v>
      </c>
      <c r="X9">
        <v>0</v>
      </c>
      <c r="Y9">
        <v>0</v>
      </c>
      <c r="Z9">
        <v>13.1076</v>
      </c>
      <c r="AA9">
        <v>13.983000000000001</v>
      </c>
      <c r="AB9">
        <v>13.0634</v>
      </c>
      <c r="AC9">
        <v>9.6778399999999998</v>
      </c>
      <c r="AD9">
        <v>9.1149000000000004</v>
      </c>
      <c r="AE9">
        <v>28.225999999999999</v>
      </c>
      <c r="AF9">
        <v>8.8740000000000006</v>
      </c>
      <c r="AG9">
        <v>40.584000000000003</v>
      </c>
      <c r="AH9">
        <v>46.781799999999997</v>
      </c>
      <c r="AI9">
        <v>0</v>
      </c>
      <c r="AJ9">
        <v>0</v>
      </c>
      <c r="AK9">
        <v>51.775199999999998</v>
      </c>
      <c r="AL9">
        <v>80.177999999999997</v>
      </c>
      <c r="AM9">
        <v>10.557359999999999</v>
      </c>
      <c r="AN9">
        <v>0.93737000000000004</v>
      </c>
      <c r="AO9">
        <v>2.7935880000000002</v>
      </c>
      <c r="AP9">
        <v>1.7934000000000001</v>
      </c>
      <c r="AQ9">
        <v>11.214</v>
      </c>
      <c r="AR9">
        <v>31.897383000000001</v>
      </c>
      <c r="AS9">
        <v>0</v>
      </c>
      <c r="AT9">
        <v>9.8879999999999999</v>
      </c>
      <c r="AU9">
        <v>0</v>
      </c>
      <c r="AV9">
        <v>0</v>
      </c>
      <c r="AW9">
        <v>0</v>
      </c>
      <c r="AX9">
        <v>7.6719999999999997</v>
      </c>
      <c r="AY9">
        <v>0</v>
      </c>
      <c r="AZ9">
        <v>0</v>
      </c>
      <c r="BA9">
        <f t="shared" si="0"/>
        <v>2678.0351259999998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27.4</v>
      </c>
      <c r="J10">
        <v>0</v>
      </c>
      <c r="K10">
        <v>686.77995799999997</v>
      </c>
      <c r="L10">
        <v>560.75250000000005</v>
      </c>
      <c r="M10">
        <v>92</v>
      </c>
      <c r="N10">
        <v>118.125</v>
      </c>
      <c r="O10">
        <v>123.66562500000001</v>
      </c>
      <c r="P10">
        <v>125.58750000000001</v>
      </c>
      <c r="Q10">
        <v>21.823619999999998</v>
      </c>
      <c r="R10">
        <v>21.196097999999999</v>
      </c>
      <c r="S10">
        <v>26.390910000000002</v>
      </c>
      <c r="T10">
        <v>0</v>
      </c>
      <c r="U10">
        <v>418.77</v>
      </c>
      <c r="V10">
        <v>14.253199</v>
      </c>
      <c r="W10">
        <v>49.171875</v>
      </c>
      <c r="X10">
        <v>0</v>
      </c>
      <c r="Y10">
        <v>0</v>
      </c>
      <c r="Z10">
        <v>13.1076</v>
      </c>
      <c r="AA10">
        <v>13.983000000000001</v>
      </c>
      <c r="AB10">
        <v>13.0634</v>
      </c>
      <c r="AC10">
        <v>9.6778399999999998</v>
      </c>
      <c r="AD10">
        <v>9.1149000000000004</v>
      </c>
      <c r="AE10">
        <v>28.225999999999999</v>
      </c>
      <c r="AF10">
        <v>8.8740000000000006</v>
      </c>
      <c r="AG10">
        <v>40.584000000000003</v>
      </c>
      <c r="AH10">
        <v>46.781799999999997</v>
      </c>
      <c r="AI10">
        <v>0</v>
      </c>
      <c r="AJ10">
        <v>0</v>
      </c>
      <c r="AK10">
        <v>51.775199999999998</v>
      </c>
      <c r="AL10">
        <v>80.177999999999997</v>
      </c>
      <c r="AM10">
        <v>10.557359999999999</v>
      </c>
      <c r="AN10">
        <v>0.93737000000000004</v>
      </c>
      <c r="AO10">
        <v>2.8709099999999999</v>
      </c>
      <c r="AP10">
        <v>1.7934000000000001</v>
      </c>
      <c r="AQ10">
        <v>11.214</v>
      </c>
      <c r="AR10">
        <v>31.897383000000001</v>
      </c>
      <c r="AS10">
        <v>0</v>
      </c>
      <c r="AT10">
        <v>9.8879999999999999</v>
      </c>
      <c r="AU10">
        <v>0</v>
      </c>
      <c r="AV10">
        <v>0</v>
      </c>
      <c r="AW10">
        <v>0</v>
      </c>
      <c r="AX10">
        <v>7.6719999999999997</v>
      </c>
      <c r="AY10">
        <v>0</v>
      </c>
      <c r="AZ10">
        <v>0</v>
      </c>
      <c r="BA10">
        <f t="shared" si="0"/>
        <v>2678.1124479999999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27.4</v>
      </c>
      <c r="J11">
        <v>0</v>
      </c>
      <c r="K11">
        <v>686.77995799999997</v>
      </c>
      <c r="L11">
        <v>560.75250000000005</v>
      </c>
      <c r="M11">
        <v>92</v>
      </c>
      <c r="N11">
        <v>118.125</v>
      </c>
      <c r="O11">
        <v>52.764000000000003</v>
      </c>
      <c r="P11">
        <v>125.58750000000001</v>
      </c>
      <c r="Q11">
        <v>21.823619999999998</v>
      </c>
      <c r="R11">
        <v>21.196097999999999</v>
      </c>
      <c r="S11">
        <v>26.390910000000002</v>
      </c>
      <c r="T11">
        <v>0</v>
      </c>
      <c r="U11">
        <v>418.77</v>
      </c>
      <c r="V11">
        <v>14.253199</v>
      </c>
      <c r="W11">
        <v>49.171875</v>
      </c>
      <c r="X11">
        <v>0</v>
      </c>
      <c r="Y11">
        <v>0</v>
      </c>
      <c r="Z11">
        <v>13.1076</v>
      </c>
      <c r="AA11">
        <v>7.9</v>
      </c>
      <c r="AB11">
        <v>13.0634</v>
      </c>
      <c r="AC11">
        <v>9.6778399999999998</v>
      </c>
      <c r="AD11">
        <v>9.1149000000000004</v>
      </c>
      <c r="AE11">
        <v>28.225999999999999</v>
      </c>
      <c r="AF11">
        <v>8.8740000000000006</v>
      </c>
      <c r="AG11">
        <v>40.584000000000003</v>
      </c>
      <c r="AH11">
        <v>46.781799999999997</v>
      </c>
      <c r="AI11">
        <v>0</v>
      </c>
      <c r="AJ11">
        <v>0</v>
      </c>
      <c r="AK11">
        <v>51.775199999999998</v>
      </c>
      <c r="AL11">
        <v>80.177999999999997</v>
      </c>
      <c r="AM11">
        <v>10.557359999999999</v>
      </c>
      <c r="AN11">
        <v>0.93737000000000004</v>
      </c>
      <c r="AO11">
        <v>2.779182</v>
      </c>
      <c r="AP11">
        <v>1.7934000000000001</v>
      </c>
      <c r="AQ11">
        <v>10.584</v>
      </c>
      <c r="AR11">
        <v>31.897383000000001</v>
      </c>
      <c r="AS11">
        <v>0</v>
      </c>
      <c r="AT11">
        <v>9.8879999999999999</v>
      </c>
      <c r="AU11">
        <v>0</v>
      </c>
      <c r="AV11">
        <v>0</v>
      </c>
      <c r="AW11">
        <v>0</v>
      </c>
      <c r="AX11">
        <v>7.6719999999999997</v>
      </c>
      <c r="AY11">
        <v>0</v>
      </c>
      <c r="AZ11">
        <v>0</v>
      </c>
      <c r="BA11">
        <f t="shared" si="0"/>
        <v>2600.4060949999998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27.4</v>
      </c>
      <c r="J12">
        <v>0</v>
      </c>
      <c r="K12">
        <v>686.77995799999997</v>
      </c>
      <c r="L12">
        <v>560.75250000000005</v>
      </c>
      <c r="M12">
        <v>92</v>
      </c>
      <c r="N12">
        <v>118.125</v>
      </c>
      <c r="O12">
        <v>52.764000000000003</v>
      </c>
      <c r="P12">
        <v>125.58750000000001</v>
      </c>
      <c r="Q12">
        <v>21.823619999999998</v>
      </c>
      <c r="R12">
        <v>21.196097999999999</v>
      </c>
      <c r="S12">
        <v>26.390910000000002</v>
      </c>
      <c r="T12">
        <v>0</v>
      </c>
      <c r="U12">
        <v>418.77</v>
      </c>
      <c r="V12">
        <v>14.253199</v>
      </c>
      <c r="W12">
        <v>49.171875</v>
      </c>
      <c r="X12">
        <v>0</v>
      </c>
      <c r="Y12">
        <v>0</v>
      </c>
      <c r="Z12">
        <v>13.1076</v>
      </c>
      <c r="AA12">
        <v>0</v>
      </c>
      <c r="AB12">
        <v>13.0634</v>
      </c>
      <c r="AC12">
        <v>9.6778399999999998</v>
      </c>
      <c r="AD12">
        <v>9.1149000000000004</v>
      </c>
      <c r="AE12">
        <v>28.225999999999999</v>
      </c>
      <c r="AF12">
        <v>8.8740000000000006</v>
      </c>
      <c r="AG12">
        <v>40.584000000000003</v>
      </c>
      <c r="AH12">
        <v>46.781799999999997</v>
      </c>
      <c r="AI12">
        <v>0</v>
      </c>
      <c r="AJ12">
        <v>0</v>
      </c>
      <c r="AK12">
        <v>51.775199999999998</v>
      </c>
      <c r="AL12">
        <v>80.177999999999997</v>
      </c>
      <c r="AM12">
        <v>10.557359999999999</v>
      </c>
      <c r="AN12">
        <v>0.93737000000000004</v>
      </c>
      <c r="AO12">
        <v>2.7882959999999999</v>
      </c>
      <c r="AP12">
        <v>1.7934000000000001</v>
      </c>
      <c r="AQ12">
        <v>10.584</v>
      </c>
      <c r="AR12">
        <v>31.897383000000001</v>
      </c>
      <c r="AS12">
        <v>0</v>
      </c>
      <c r="AT12">
        <v>9.8879999999999999</v>
      </c>
      <c r="AU12">
        <v>0</v>
      </c>
      <c r="AV12">
        <v>0</v>
      </c>
      <c r="AW12">
        <v>0</v>
      </c>
      <c r="AX12">
        <v>7.6719999999999997</v>
      </c>
      <c r="AY12">
        <v>0</v>
      </c>
      <c r="AZ12">
        <v>0</v>
      </c>
      <c r="BA12">
        <f t="shared" si="0"/>
        <v>2592.5152089999997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27.4</v>
      </c>
      <c r="J13">
        <v>0</v>
      </c>
      <c r="K13">
        <v>686.77995799999997</v>
      </c>
      <c r="L13">
        <v>560.75250000000005</v>
      </c>
      <c r="M13">
        <v>92</v>
      </c>
      <c r="N13">
        <v>118.125</v>
      </c>
      <c r="O13">
        <v>52.764000000000003</v>
      </c>
      <c r="P13">
        <v>125.58750000000001</v>
      </c>
      <c r="Q13">
        <v>21.823619999999998</v>
      </c>
      <c r="R13">
        <v>21.196097999999999</v>
      </c>
      <c r="S13">
        <v>26.390910000000002</v>
      </c>
      <c r="T13">
        <v>0</v>
      </c>
      <c r="U13">
        <v>418.77</v>
      </c>
      <c r="V13">
        <v>14.253199</v>
      </c>
      <c r="W13">
        <v>49.171875</v>
      </c>
      <c r="X13">
        <v>0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9.1149000000000004</v>
      </c>
      <c r="AE13">
        <v>28.225999999999999</v>
      </c>
      <c r="AF13">
        <v>8.8740000000000006</v>
      </c>
      <c r="AG13">
        <v>40.584000000000003</v>
      </c>
      <c r="AH13">
        <v>46.781799999999997</v>
      </c>
      <c r="AI13">
        <v>0</v>
      </c>
      <c r="AJ13">
        <v>0</v>
      </c>
      <c r="AK13">
        <v>51.775199999999998</v>
      </c>
      <c r="AL13">
        <v>80.177999999999997</v>
      </c>
      <c r="AM13">
        <v>10.557359999999999</v>
      </c>
      <c r="AN13">
        <v>0.93737000000000004</v>
      </c>
      <c r="AO13">
        <v>2.8038780000000001</v>
      </c>
      <c r="AP13">
        <v>1.7934000000000001</v>
      </c>
      <c r="AQ13">
        <v>10.584</v>
      </c>
      <c r="AR13">
        <v>31.897383000000001</v>
      </c>
      <c r="AS13">
        <v>0</v>
      </c>
      <c r="AT13">
        <v>9.8879999999999999</v>
      </c>
      <c r="AU13">
        <v>0</v>
      </c>
      <c r="AV13">
        <v>0</v>
      </c>
      <c r="AW13">
        <v>0</v>
      </c>
      <c r="AX13">
        <v>7.6719999999999997</v>
      </c>
      <c r="AY13">
        <v>0</v>
      </c>
      <c r="AZ13">
        <v>0</v>
      </c>
      <c r="BA13">
        <f t="shared" si="0"/>
        <v>2592.5307909999997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27.4</v>
      </c>
      <c r="J14">
        <v>0</v>
      </c>
      <c r="K14">
        <v>686.77995799999997</v>
      </c>
      <c r="L14">
        <v>560.75250000000005</v>
      </c>
      <c r="M14">
        <v>92</v>
      </c>
      <c r="N14">
        <v>118.125</v>
      </c>
      <c r="O14">
        <v>52.764000000000003</v>
      </c>
      <c r="P14">
        <v>125.58750000000001</v>
      </c>
      <c r="Q14">
        <v>21.823619999999998</v>
      </c>
      <c r="R14">
        <v>21.196097999999999</v>
      </c>
      <c r="S14">
        <v>26.390910000000002</v>
      </c>
      <c r="T14">
        <v>0</v>
      </c>
      <c r="U14">
        <v>418.77</v>
      </c>
      <c r="V14">
        <v>14.253199</v>
      </c>
      <c r="W14">
        <v>49.171875</v>
      </c>
      <c r="X14">
        <v>0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9.1149000000000004</v>
      </c>
      <c r="AE14">
        <v>28.225999999999999</v>
      </c>
      <c r="AF14">
        <v>8.8740000000000006</v>
      </c>
      <c r="AG14">
        <v>40.584000000000003</v>
      </c>
      <c r="AH14">
        <v>46.781799999999997</v>
      </c>
      <c r="AI14">
        <v>0</v>
      </c>
      <c r="AJ14">
        <v>0</v>
      </c>
      <c r="AK14">
        <v>51.775199999999998</v>
      </c>
      <c r="AL14">
        <v>80.177999999999997</v>
      </c>
      <c r="AM14">
        <v>10.557359999999999</v>
      </c>
      <c r="AN14">
        <v>0.93737000000000004</v>
      </c>
      <c r="AO14">
        <v>2.9197139999999999</v>
      </c>
      <c r="AP14">
        <v>1.7934000000000001</v>
      </c>
      <c r="AQ14">
        <v>8.0640000000000001</v>
      </c>
      <c r="AR14">
        <v>31.897383000000001</v>
      </c>
      <c r="AS14">
        <v>0</v>
      </c>
      <c r="AT14">
        <v>9.8879999999999999</v>
      </c>
      <c r="AU14">
        <v>0</v>
      </c>
      <c r="AV14">
        <v>0</v>
      </c>
      <c r="AW14">
        <v>0</v>
      </c>
      <c r="AX14">
        <v>7.6719999999999997</v>
      </c>
      <c r="AY14">
        <v>0</v>
      </c>
      <c r="AZ14">
        <v>0</v>
      </c>
      <c r="BA14">
        <f t="shared" si="0"/>
        <v>2590.1266269999996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27.4</v>
      </c>
      <c r="J15">
        <v>0</v>
      </c>
      <c r="K15">
        <v>686.77995799999997</v>
      </c>
      <c r="L15">
        <v>560.75250000000005</v>
      </c>
      <c r="M15">
        <v>92</v>
      </c>
      <c r="N15">
        <v>118.125</v>
      </c>
      <c r="O15">
        <v>46.168500000000002</v>
      </c>
      <c r="P15">
        <v>125.58750000000001</v>
      </c>
      <c r="Q15">
        <v>21.823619999999998</v>
      </c>
      <c r="R15">
        <v>21.196097999999999</v>
      </c>
      <c r="S15">
        <v>26.390910000000002</v>
      </c>
      <c r="T15">
        <v>0</v>
      </c>
      <c r="U15">
        <v>418.77</v>
      </c>
      <c r="V15">
        <v>14.253199</v>
      </c>
      <c r="W15">
        <v>49.171875</v>
      </c>
      <c r="X15">
        <v>0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9.1149000000000004</v>
      </c>
      <c r="AE15">
        <v>28.225999999999999</v>
      </c>
      <c r="AF15">
        <v>8.8740000000000006</v>
      </c>
      <c r="AG15">
        <v>40.584000000000003</v>
      </c>
      <c r="AH15">
        <v>46.781799999999997</v>
      </c>
      <c r="AI15">
        <v>0</v>
      </c>
      <c r="AJ15">
        <v>0</v>
      </c>
      <c r="AK15">
        <v>51.775199999999998</v>
      </c>
      <c r="AL15">
        <v>80.177999999999997</v>
      </c>
      <c r="AM15">
        <v>10.557359999999999</v>
      </c>
      <c r="AN15">
        <v>0.93737000000000004</v>
      </c>
      <c r="AO15">
        <v>2.8697339999999998</v>
      </c>
      <c r="AP15">
        <v>1.7934000000000001</v>
      </c>
      <c r="AQ15">
        <v>0</v>
      </c>
      <c r="AR15">
        <v>31.897383000000001</v>
      </c>
      <c r="AS15">
        <v>0</v>
      </c>
      <c r="AT15">
        <v>9.8879999999999999</v>
      </c>
      <c r="AU15">
        <v>0</v>
      </c>
      <c r="AV15">
        <v>0</v>
      </c>
      <c r="AW15">
        <v>0</v>
      </c>
      <c r="AX15">
        <v>7.6719999999999997</v>
      </c>
      <c r="AY15">
        <v>0</v>
      </c>
      <c r="AZ15">
        <v>0</v>
      </c>
      <c r="BA15">
        <f t="shared" si="0"/>
        <v>2575.4171469999992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27.4</v>
      </c>
      <c r="J16">
        <v>0</v>
      </c>
      <c r="K16">
        <v>686.77995799999997</v>
      </c>
      <c r="L16">
        <v>560.75250000000005</v>
      </c>
      <c r="M16">
        <v>92</v>
      </c>
      <c r="N16">
        <v>118.125</v>
      </c>
      <c r="O16">
        <v>46.168500000000002</v>
      </c>
      <c r="P16">
        <v>125.58750000000001</v>
      </c>
      <c r="Q16">
        <v>21.823619999999998</v>
      </c>
      <c r="R16">
        <v>21.196097999999999</v>
      </c>
      <c r="S16">
        <v>26.390910000000002</v>
      </c>
      <c r="T16">
        <v>0</v>
      </c>
      <c r="U16">
        <v>418.77</v>
      </c>
      <c r="V16">
        <v>14.253199</v>
      </c>
      <c r="W16">
        <v>49.171875</v>
      </c>
      <c r="X16">
        <v>0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9.1149000000000004</v>
      </c>
      <c r="AE16">
        <v>28.225999999999999</v>
      </c>
      <c r="AF16">
        <v>8.8740000000000006</v>
      </c>
      <c r="AG16">
        <v>40.584000000000003</v>
      </c>
      <c r="AH16">
        <v>46.781799999999997</v>
      </c>
      <c r="AI16">
        <v>0</v>
      </c>
      <c r="AJ16">
        <v>0</v>
      </c>
      <c r="AK16">
        <v>51.775199999999998</v>
      </c>
      <c r="AL16">
        <v>80.177999999999997</v>
      </c>
      <c r="AM16">
        <v>10.557359999999999</v>
      </c>
      <c r="AN16">
        <v>0.93737000000000004</v>
      </c>
      <c r="AO16">
        <v>2.8488600000000002</v>
      </c>
      <c r="AP16">
        <v>1.7934000000000001</v>
      </c>
      <c r="AQ16">
        <v>0</v>
      </c>
      <c r="AR16">
        <v>31.897383000000001</v>
      </c>
      <c r="AS16">
        <v>0</v>
      </c>
      <c r="AT16">
        <v>9.8879999999999999</v>
      </c>
      <c r="AU16">
        <v>0</v>
      </c>
      <c r="AV16">
        <v>0</v>
      </c>
      <c r="AW16">
        <v>0</v>
      </c>
      <c r="AX16">
        <v>7.6719999999999997</v>
      </c>
      <c r="AY16">
        <v>0</v>
      </c>
      <c r="AZ16">
        <v>0</v>
      </c>
      <c r="BA16">
        <f t="shared" si="0"/>
        <v>2575.3962729999994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27.4</v>
      </c>
      <c r="J17">
        <v>0</v>
      </c>
      <c r="K17">
        <v>686.77995799999997</v>
      </c>
      <c r="L17">
        <v>560.75250000000005</v>
      </c>
      <c r="M17">
        <v>92</v>
      </c>
      <c r="N17">
        <v>118.125</v>
      </c>
      <c r="O17">
        <v>46.168500000000002</v>
      </c>
      <c r="P17">
        <v>125.58750000000001</v>
      </c>
      <c r="Q17">
        <v>21.823619999999998</v>
      </c>
      <c r="R17">
        <v>21.196097999999999</v>
      </c>
      <c r="S17">
        <v>26.390910000000002</v>
      </c>
      <c r="T17">
        <v>0</v>
      </c>
      <c r="U17">
        <v>418.77</v>
      </c>
      <c r="V17">
        <v>14.253199</v>
      </c>
      <c r="W17">
        <v>49.171875</v>
      </c>
      <c r="X17">
        <v>0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9.1149000000000004</v>
      </c>
      <c r="AE17">
        <v>28.225999999999999</v>
      </c>
      <c r="AF17">
        <v>8.8740000000000006</v>
      </c>
      <c r="AG17">
        <v>40.584000000000003</v>
      </c>
      <c r="AH17">
        <v>46.781799999999997</v>
      </c>
      <c r="AI17">
        <v>0</v>
      </c>
      <c r="AJ17">
        <v>0</v>
      </c>
      <c r="AK17">
        <v>51.775199999999998</v>
      </c>
      <c r="AL17">
        <v>80.177999999999997</v>
      </c>
      <c r="AM17">
        <v>10.557359999999999</v>
      </c>
      <c r="AN17">
        <v>0.93737000000000004</v>
      </c>
      <c r="AO17">
        <v>2.7509579999999998</v>
      </c>
      <c r="AP17">
        <v>1.7934000000000001</v>
      </c>
      <c r="AQ17">
        <v>0</v>
      </c>
      <c r="AR17">
        <v>31.897383000000001</v>
      </c>
      <c r="AS17">
        <v>0</v>
      </c>
      <c r="AT17">
        <v>9.8879999999999999</v>
      </c>
      <c r="AU17">
        <v>0</v>
      </c>
      <c r="AV17">
        <v>0</v>
      </c>
      <c r="AW17">
        <v>0</v>
      </c>
      <c r="AX17">
        <v>7.6719999999999997</v>
      </c>
      <c r="AY17">
        <v>0</v>
      </c>
      <c r="AZ17">
        <v>0</v>
      </c>
      <c r="BA17">
        <f t="shared" si="0"/>
        <v>2575.2983709999994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27.4</v>
      </c>
      <c r="J18">
        <v>0</v>
      </c>
      <c r="K18">
        <v>686.77995799999997</v>
      </c>
      <c r="L18">
        <v>560.75250000000005</v>
      </c>
      <c r="M18">
        <v>92</v>
      </c>
      <c r="N18">
        <v>118.125</v>
      </c>
      <c r="O18">
        <v>46.168500000000002</v>
      </c>
      <c r="P18">
        <v>125.58750000000001</v>
      </c>
      <c r="Q18">
        <v>21.823619999999998</v>
      </c>
      <c r="R18">
        <v>21.196097999999999</v>
      </c>
      <c r="S18">
        <v>26.390910000000002</v>
      </c>
      <c r="T18">
        <v>0</v>
      </c>
      <c r="U18">
        <v>418.77</v>
      </c>
      <c r="V18">
        <v>14.253199</v>
      </c>
      <c r="W18">
        <v>49.171875</v>
      </c>
      <c r="X18">
        <v>0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9.1149000000000004</v>
      </c>
      <c r="AE18">
        <v>28.225999999999999</v>
      </c>
      <c r="AF18">
        <v>8.8740000000000006</v>
      </c>
      <c r="AG18">
        <v>40.584000000000003</v>
      </c>
      <c r="AH18">
        <v>46.781799999999997</v>
      </c>
      <c r="AI18">
        <v>0</v>
      </c>
      <c r="AJ18">
        <v>0</v>
      </c>
      <c r="AK18">
        <v>51.775199999999998</v>
      </c>
      <c r="AL18">
        <v>80.177999999999997</v>
      </c>
      <c r="AM18">
        <v>10.557359999999999</v>
      </c>
      <c r="AN18">
        <v>0.93737000000000004</v>
      </c>
      <c r="AO18">
        <v>2.6310060000000002</v>
      </c>
      <c r="AP18">
        <v>1.7934000000000001</v>
      </c>
      <c r="AQ18">
        <v>0</v>
      </c>
      <c r="AR18">
        <v>31.897383000000001</v>
      </c>
      <c r="AS18">
        <v>0</v>
      </c>
      <c r="AT18">
        <v>9.8879999999999999</v>
      </c>
      <c r="AU18">
        <v>0</v>
      </c>
      <c r="AV18">
        <v>0</v>
      </c>
      <c r="AW18">
        <v>0</v>
      </c>
      <c r="AX18">
        <v>7.6719999999999997</v>
      </c>
      <c r="AY18">
        <v>0</v>
      </c>
      <c r="AZ18">
        <v>0</v>
      </c>
      <c r="BA18">
        <f t="shared" si="0"/>
        <v>2575.1784189999994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27.4</v>
      </c>
      <c r="J19">
        <v>0</v>
      </c>
      <c r="K19">
        <v>686.77995799999997</v>
      </c>
      <c r="L19">
        <v>560.75250000000005</v>
      </c>
      <c r="M19">
        <v>89</v>
      </c>
      <c r="N19">
        <v>118.125</v>
      </c>
      <c r="O19">
        <v>52.764000000000003</v>
      </c>
      <c r="P19">
        <v>125.58750000000001</v>
      </c>
      <c r="Q19">
        <v>21.823619999999998</v>
      </c>
      <c r="R19">
        <v>21.196097999999999</v>
      </c>
      <c r="S19">
        <v>26.390910000000002</v>
      </c>
      <c r="T19">
        <v>0</v>
      </c>
      <c r="U19">
        <v>418.77</v>
      </c>
      <c r="V19">
        <v>14.253199</v>
      </c>
      <c r="W19">
        <v>49.171875</v>
      </c>
      <c r="X19">
        <v>0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9.1149000000000004</v>
      </c>
      <c r="AE19">
        <v>28.225999999999999</v>
      </c>
      <c r="AF19">
        <v>8.8740000000000006</v>
      </c>
      <c r="AG19">
        <v>40.584000000000003</v>
      </c>
      <c r="AH19">
        <v>46.781799999999997</v>
      </c>
      <c r="AI19">
        <v>0</v>
      </c>
      <c r="AJ19">
        <v>0</v>
      </c>
      <c r="AK19">
        <v>51.775199999999998</v>
      </c>
      <c r="AL19">
        <v>80.177999999999997</v>
      </c>
      <c r="AM19">
        <v>10.557359999999999</v>
      </c>
      <c r="AN19">
        <v>0.93737000000000004</v>
      </c>
      <c r="AO19">
        <v>2.6360039999999998</v>
      </c>
      <c r="AP19">
        <v>1.7934000000000001</v>
      </c>
      <c r="AQ19">
        <v>0</v>
      </c>
      <c r="AR19">
        <v>31.897383000000001</v>
      </c>
      <c r="AS19">
        <v>0</v>
      </c>
      <c r="AT19">
        <v>9.8879999999999999</v>
      </c>
      <c r="AU19">
        <v>0</v>
      </c>
      <c r="AV19">
        <v>0</v>
      </c>
      <c r="AW19">
        <v>0</v>
      </c>
      <c r="AX19">
        <v>7.6719999999999997</v>
      </c>
      <c r="AY19">
        <v>0</v>
      </c>
      <c r="AZ19">
        <v>0</v>
      </c>
      <c r="BA19">
        <f t="shared" si="0"/>
        <v>2578.7789169999996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27.4</v>
      </c>
      <c r="J20">
        <v>0</v>
      </c>
      <c r="K20">
        <v>686.77995799999997</v>
      </c>
      <c r="L20">
        <v>560.75250000000005</v>
      </c>
      <c r="M20">
        <v>89</v>
      </c>
      <c r="N20">
        <v>118.125</v>
      </c>
      <c r="O20">
        <v>52.764000000000003</v>
      </c>
      <c r="P20">
        <v>125.58750000000001</v>
      </c>
      <c r="Q20">
        <v>21.823619999999998</v>
      </c>
      <c r="R20">
        <v>21.196097999999999</v>
      </c>
      <c r="S20">
        <v>26.390910000000002</v>
      </c>
      <c r="T20">
        <v>0</v>
      </c>
      <c r="U20">
        <v>418.77</v>
      </c>
      <c r="V20">
        <v>14.253199</v>
      </c>
      <c r="W20">
        <v>49.171875</v>
      </c>
      <c r="X20">
        <v>0</v>
      </c>
      <c r="Y20">
        <v>0</v>
      </c>
      <c r="Z20">
        <v>13.1076</v>
      </c>
      <c r="AA20">
        <v>0</v>
      </c>
      <c r="AB20">
        <v>13.0634</v>
      </c>
      <c r="AC20">
        <v>9.6778399999999998</v>
      </c>
      <c r="AD20">
        <v>9.1149000000000004</v>
      </c>
      <c r="AE20">
        <v>28.225999999999999</v>
      </c>
      <c r="AF20">
        <v>8.8740000000000006</v>
      </c>
      <c r="AG20">
        <v>40.584000000000003</v>
      </c>
      <c r="AH20">
        <v>46.781799999999997</v>
      </c>
      <c r="AI20">
        <v>0</v>
      </c>
      <c r="AJ20">
        <v>0</v>
      </c>
      <c r="AK20">
        <v>51.775199999999998</v>
      </c>
      <c r="AL20">
        <v>40.67</v>
      </c>
      <c r="AM20">
        <v>10.557359999999999</v>
      </c>
      <c r="AN20">
        <v>0.93737000000000004</v>
      </c>
      <c r="AO20">
        <v>2.5654439999999998</v>
      </c>
      <c r="AP20">
        <v>1.7934000000000001</v>
      </c>
      <c r="AQ20">
        <v>0</v>
      </c>
      <c r="AR20">
        <v>31.897383000000001</v>
      </c>
      <c r="AS20">
        <v>0</v>
      </c>
      <c r="AT20">
        <v>9.8879999999999999</v>
      </c>
      <c r="AU20">
        <v>0</v>
      </c>
      <c r="AV20">
        <v>0</v>
      </c>
      <c r="AW20">
        <v>0</v>
      </c>
      <c r="AX20">
        <v>7.6719999999999997</v>
      </c>
      <c r="AY20">
        <v>0</v>
      </c>
      <c r="AZ20">
        <v>0</v>
      </c>
      <c r="BA20">
        <f t="shared" si="0"/>
        <v>2539.2003569999997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27.4</v>
      </c>
      <c r="J21">
        <v>0</v>
      </c>
      <c r="K21">
        <v>686.77995799999997</v>
      </c>
      <c r="L21">
        <v>560.75250000000005</v>
      </c>
      <c r="M21">
        <v>89</v>
      </c>
      <c r="N21">
        <v>118.125</v>
      </c>
      <c r="O21">
        <v>52.764000000000003</v>
      </c>
      <c r="P21">
        <v>125.58750000000001</v>
      </c>
      <c r="Q21">
        <v>21.823619999999998</v>
      </c>
      <c r="R21">
        <v>21.196097999999999</v>
      </c>
      <c r="S21">
        <v>26.390910000000002</v>
      </c>
      <c r="T21">
        <v>0</v>
      </c>
      <c r="U21">
        <v>418.77</v>
      </c>
      <c r="V21">
        <v>14.253199</v>
      </c>
      <c r="W21">
        <v>49.171875</v>
      </c>
      <c r="X21">
        <v>0</v>
      </c>
      <c r="Y21">
        <v>0</v>
      </c>
      <c r="Z21">
        <v>13.1076</v>
      </c>
      <c r="AA21">
        <v>0</v>
      </c>
      <c r="AB21">
        <v>13.0634</v>
      </c>
      <c r="AC21">
        <v>9.6778399999999998</v>
      </c>
      <c r="AD21">
        <v>9.1149000000000004</v>
      </c>
      <c r="AE21">
        <v>28.225999999999999</v>
      </c>
      <c r="AF21">
        <v>8.8740000000000006</v>
      </c>
      <c r="AG21">
        <v>40.584000000000003</v>
      </c>
      <c r="AH21">
        <v>46.781799999999997</v>
      </c>
      <c r="AI21">
        <v>0</v>
      </c>
      <c r="AJ21">
        <v>0</v>
      </c>
      <c r="AK21">
        <v>51.775199999999998</v>
      </c>
      <c r="AL21">
        <v>34.86</v>
      </c>
      <c r="AM21">
        <v>10.557359999999999</v>
      </c>
      <c r="AN21">
        <v>0.93737000000000004</v>
      </c>
      <c r="AO21">
        <v>2.5642680000000002</v>
      </c>
      <c r="AP21">
        <v>1.7934000000000001</v>
      </c>
      <c r="AQ21">
        <v>0</v>
      </c>
      <c r="AR21">
        <v>31.897383000000001</v>
      </c>
      <c r="AS21">
        <v>0</v>
      </c>
      <c r="AT21">
        <v>9.8879999999999999</v>
      </c>
      <c r="AU21">
        <v>0</v>
      </c>
      <c r="AV21">
        <v>0</v>
      </c>
      <c r="AW21">
        <v>0</v>
      </c>
      <c r="AX21">
        <v>7.6719999999999997</v>
      </c>
      <c r="AY21">
        <v>0</v>
      </c>
      <c r="AZ21">
        <v>0</v>
      </c>
      <c r="BA21">
        <f t="shared" si="0"/>
        <v>2533.389181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27.4</v>
      </c>
      <c r="J22">
        <v>0</v>
      </c>
      <c r="K22">
        <v>686.77995799999997</v>
      </c>
      <c r="L22">
        <v>560.75250000000005</v>
      </c>
      <c r="M22">
        <v>89</v>
      </c>
      <c r="N22">
        <v>118.125</v>
      </c>
      <c r="O22">
        <v>52.764000000000003</v>
      </c>
      <c r="P22">
        <v>125.58750000000001</v>
      </c>
      <c r="Q22">
        <v>21.823619999999998</v>
      </c>
      <c r="R22">
        <v>21.196097999999999</v>
      </c>
      <c r="S22">
        <v>26.390910000000002</v>
      </c>
      <c r="T22">
        <v>0</v>
      </c>
      <c r="U22">
        <v>418.77</v>
      </c>
      <c r="V22">
        <v>14.253199</v>
      </c>
      <c r="W22">
        <v>49.171875</v>
      </c>
      <c r="X22">
        <v>0</v>
      </c>
      <c r="Y22">
        <v>0</v>
      </c>
      <c r="Z22">
        <v>13.1076</v>
      </c>
      <c r="AA22">
        <v>0</v>
      </c>
      <c r="AB22">
        <v>13.0634</v>
      </c>
      <c r="AC22">
        <v>9.6778399999999998</v>
      </c>
      <c r="AD22">
        <v>9.1149000000000004</v>
      </c>
      <c r="AE22">
        <v>28.225999999999999</v>
      </c>
      <c r="AF22">
        <v>8.8740000000000006</v>
      </c>
      <c r="AG22">
        <v>40.584000000000003</v>
      </c>
      <c r="AH22">
        <v>46.781799999999997</v>
      </c>
      <c r="AI22">
        <v>0</v>
      </c>
      <c r="AJ22">
        <v>0</v>
      </c>
      <c r="AK22">
        <v>51.775199999999998</v>
      </c>
      <c r="AL22">
        <v>34.86</v>
      </c>
      <c r="AM22">
        <v>10.557359999999999</v>
      </c>
      <c r="AN22">
        <v>0.93737000000000004</v>
      </c>
      <c r="AO22">
        <v>2.424912</v>
      </c>
      <c r="AP22">
        <v>1.7934000000000001</v>
      </c>
      <c r="AQ22">
        <v>0</v>
      </c>
      <c r="AR22">
        <v>31.897383000000001</v>
      </c>
      <c r="AS22">
        <v>0</v>
      </c>
      <c r="AT22">
        <v>9.8879999999999999</v>
      </c>
      <c r="AU22">
        <v>0</v>
      </c>
      <c r="AV22">
        <v>0</v>
      </c>
      <c r="AW22">
        <v>0</v>
      </c>
      <c r="AX22">
        <v>7.6719999999999997</v>
      </c>
      <c r="AY22">
        <v>0</v>
      </c>
      <c r="AZ22">
        <v>0</v>
      </c>
      <c r="BA22">
        <f t="shared" si="0"/>
        <v>2533.2498249999999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27.4</v>
      </c>
      <c r="J23">
        <v>0</v>
      </c>
      <c r="K23">
        <v>686.77995799999997</v>
      </c>
      <c r="L23">
        <v>560.75250000000005</v>
      </c>
      <c r="M23">
        <v>89</v>
      </c>
      <c r="N23">
        <v>118.125</v>
      </c>
      <c r="O23">
        <v>52.764000000000003</v>
      </c>
      <c r="P23">
        <v>125.58750000000001</v>
      </c>
      <c r="Q23">
        <v>21.823619999999998</v>
      </c>
      <c r="R23">
        <v>21.196097999999999</v>
      </c>
      <c r="S23">
        <v>26.390910000000002</v>
      </c>
      <c r="T23">
        <v>0</v>
      </c>
      <c r="U23">
        <v>418.77</v>
      </c>
      <c r="V23">
        <v>14.253199</v>
      </c>
      <c r="W23">
        <v>49.171875</v>
      </c>
      <c r="X23">
        <v>0</v>
      </c>
      <c r="Y23">
        <v>0</v>
      </c>
      <c r="Z23">
        <v>13.1076</v>
      </c>
      <c r="AA23">
        <v>0</v>
      </c>
      <c r="AB23">
        <v>13.0634</v>
      </c>
      <c r="AC23">
        <v>9.6778399999999998</v>
      </c>
      <c r="AD23">
        <v>9.1149000000000004</v>
      </c>
      <c r="AE23">
        <v>28.225999999999999</v>
      </c>
      <c r="AF23">
        <v>8.8740000000000006</v>
      </c>
      <c r="AG23">
        <v>40.584000000000003</v>
      </c>
      <c r="AH23">
        <v>46.781799999999997</v>
      </c>
      <c r="AI23">
        <v>2.5459999999999998</v>
      </c>
      <c r="AJ23">
        <v>0</v>
      </c>
      <c r="AK23">
        <v>51.775199999999998</v>
      </c>
      <c r="AL23">
        <v>34.86</v>
      </c>
      <c r="AM23">
        <v>10.557359999999999</v>
      </c>
      <c r="AN23">
        <v>0.93737000000000004</v>
      </c>
      <c r="AO23">
        <v>2.3140740000000002</v>
      </c>
      <c r="AP23">
        <v>1.7934000000000001</v>
      </c>
      <c r="AQ23">
        <v>0</v>
      </c>
      <c r="AR23">
        <v>31.897383000000001</v>
      </c>
      <c r="AS23">
        <v>0</v>
      </c>
      <c r="AT23">
        <v>9.8879999999999999</v>
      </c>
      <c r="AU23">
        <v>0</v>
      </c>
      <c r="AV23">
        <v>0</v>
      </c>
      <c r="AW23">
        <v>0</v>
      </c>
      <c r="AX23">
        <v>7.6719999999999997</v>
      </c>
      <c r="AY23">
        <v>0</v>
      </c>
      <c r="AZ23">
        <v>0</v>
      </c>
      <c r="BA23">
        <f t="shared" si="0"/>
        <v>2535.6849869999996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27.4</v>
      </c>
      <c r="J24">
        <v>0</v>
      </c>
      <c r="K24">
        <v>686.77995799999997</v>
      </c>
      <c r="L24">
        <v>560.75250000000005</v>
      </c>
      <c r="M24">
        <v>89</v>
      </c>
      <c r="N24">
        <v>118.125</v>
      </c>
      <c r="O24">
        <v>52.764000000000003</v>
      </c>
      <c r="P24">
        <v>125.58750000000001</v>
      </c>
      <c r="Q24">
        <v>21.823619999999998</v>
      </c>
      <c r="R24">
        <v>21.196097999999999</v>
      </c>
      <c r="S24">
        <v>26.390910000000002</v>
      </c>
      <c r="T24">
        <v>0</v>
      </c>
      <c r="U24">
        <v>418.77</v>
      </c>
      <c r="V24">
        <v>14.253199</v>
      </c>
      <c r="W24">
        <v>49.171875</v>
      </c>
      <c r="X24">
        <v>0</v>
      </c>
      <c r="Y24">
        <v>0</v>
      </c>
      <c r="Z24">
        <v>13.1076</v>
      </c>
      <c r="AA24">
        <v>0</v>
      </c>
      <c r="AB24">
        <v>13.0634</v>
      </c>
      <c r="AC24">
        <v>9.6778399999999998</v>
      </c>
      <c r="AD24">
        <v>9.1149000000000004</v>
      </c>
      <c r="AE24">
        <v>28.225999999999999</v>
      </c>
      <c r="AF24">
        <v>8.8740000000000006</v>
      </c>
      <c r="AG24">
        <v>40.584000000000003</v>
      </c>
      <c r="AH24">
        <v>46.781799999999997</v>
      </c>
      <c r="AI24">
        <v>5.0919999999999996</v>
      </c>
      <c r="AJ24">
        <v>0</v>
      </c>
      <c r="AK24">
        <v>51.775199999999998</v>
      </c>
      <c r="AL24">
        <v>34.86</v>
      </c>
      <c r="AM24">
        <v>10.557359999999999</v>
      </c>
      <c r="AN24">
        <v>0.93737000000000004</v>
      </c>
      <c r="AO24">
        <v>2.095926</v>
      </c>
      <c r="AP24">
        <v>1.7934000000000001</v>
      </c>
      <c r="AQ24">
        <v>0</v>
      </c>
      <c r="AR24">
        <v>31.897383000000001</v>
      </c>
      <c r="AS24">
        <v>0</v>
      </c>
      <c r="AT24">
        <v>9.8879999999999999</v>
      </c>
      <c r="AU24">
        <v>0</v>
      </c>
      <c r="AV24">
        <v>0</v>
      </c>
      <c r="AW24">
        <v>0</v>
      </c>
      <c r="AX24">
        <v>7.6719999999999997</v>
      </c>
      <c r="AY24">
        <v>0</v>
      </c>
      <c r="AZ24">
        <v>0</v>
      </c>
      <c r="BA24">
        <f t="shared" si="0"/>
        <v>2538.012839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27.4</v>
      </c>
      <c r="J25">
        <v>0</v>
      </c>
      <c r="K25">
        <v>686.77995799999997</v>
      </c>
      <c r="L25">
        <v>560.75250000000005</v>
      </c>
      <c r="M25">
        <v>89</v>
      </c>
      <c r="N25">
        <v>118.125</v>
      </c>
      <c r="O25">
        <v>61.832813000000002</v>
      </c>
      <c r="P25">
        <v>125.58750000000001</v>
      </c>
      <c r="Q25">
        <v>21.823619999999998</v>
      </c>
      <c r="R25">
        <v>21.196097999999999</v>
      </c>
      <c r="S25">
        <v>26.390910000000002</v>
      </c>
      <c r="T25">
        <v>0</v>
      </c>
      <c r="U25">
        <v>418.77</v>
      </c>
      <c r="V25">
        <v>14.253199</v>
      </c>
      <c r="W25">
        <v>49.171875</v>
      </c>
      <c r="X25">
        <v>0</v>
      </c>
      <c r="Y25">
        <v>0</v>
      </c>
      <c r="Z25">
        <v>13.1076</v>
      </c>
      <c r="AA25">
        <v>10.586</v>
      </c>
      <c r="AB25">
        <v>23.994</v>
      </c>
      <c r="AC25">
        <v>9.6778399999999998</v>
      </c>
      <c r="AD25">
        <v>9.1149000000000004</v>
      </c>
      <c r="AE25">
        <v>28.225999999999999</v>
      </c>
      <c r="AF25">
        <v>8.8740000000000006</v>
      </c>
      <c r="AG25">
        <v>40.584000000000003</v>
      </c>
      <c r="AH25">
        <v>46.781799999999997</v>
      </c>
      <c r="AI25">
        <v>33.097999999999999</v>
      </c>
      <c r="AJ25">
        <v>0</v>
      </c>
      <c r="AK25">
        <v>51.775199999999998</v>
      </c>
      <c r="AL25">
        <v>34.86</v>
      </c>
      <c r="AM25">
        <v>10.557359999999999</v>
      </c>
      <c r="AN25">
        <v>0.93737000000000004</v>
      </c>
      <c r="AO25">
        <v>1.7978099999999999</v>
      </c>
      <c r="AP25">
        <v>1.7934000000000001</v>
      </c>
      <c r="AQ25">
        <v>10.584</v>
      </c>
      <c r="AR25">
        <v>31.897383000000001</v>
      </c>
      <c r="AS25">
        <v>0</v>
      </c>
      <c r="AT25">
        <v>9.8879999999999999</v>
      </c>
      <c r="AU25">
        <v>0</v>
      </c>
      <c r="AV25">
        <v>0</v>
      </c>
      <c r="AW25">
        <v>1.629</v>
      </c>
      <c r="AX25">
        <v>7.6719999999999997</v>
      </c>
      <c r="AY25">
        <v>0</v>
      </c>
      <c r="AZ25">
        <v>0</v>
      </c>
      <c r="BA25">
        <f t="shared" si="0"/>
        <v>2608.5191359999994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27.4</v>
      </c>
      <c r="J26">
        <v>0</v>
      </c>
      <c r="K26">
        <v>686.77995799999997</v>
      </c>
      <c r="L26">
        <v>560.75250000000005</v>
      </c>
      <c r="M26">
        <v>89</v>
      </c>
      <c r="N26">
        <v>118.125</v>
      </c>
      <c r="O26">
        <v>61.832813000000002</v>
      </c>
      <c r="P26">
        <v>125.58750000000001</v>
      </c>
      <c r="Q26">
        <v>21.823619999999998</v>
      </c>
      <c r="R26">
        <v>21.196097999999999</v>
      </c>
      <c r="S26">
        <v>26.390910000000002</v>
      </c>
      <c r="T26">
        <v>0</v>
      </c>
      <c r="U26">
        <v>418.77</v>
      </c>
      <c r="V26">
        <v>14.253199</v>
      </c>
      <c r="W26">
        <v>49.171875</v>
      </c>
      <c r="X26">
        <v>0</v>
      </c>
      <c r="Y26">
        <v>0</v>
      </c>
      <c r="Z26">
        <v>13.1076</v>
      </c>
      <c r="AA26">
        <v>21.093</v>
      </c>
      <c r="AB26">
        <v>23.994</v>
      </c>
      <c r="AC26">
        <v>9.6778399999999998</v>
      </c>
      <c r="AD26">
        <v>9.1149000000000004</v>
      </c>
      <c r="AE26">
        <v>28.225999999999999</v>
      </c>
      <c r="AF26">
        <v>8.8740000000000006</v>
      </c>
      <c r="AG26">
        <v>40.584000000000003</v>
      </c>
      <c r="AH26">
        <v>46.781799999999997</v>
      </c>
      <c r="AI26">
        <v>49.646999999999998</v>
      </c>
      <c r="AJ26">
        <v>0</v>
      </c>
      <c r="AK26">
        <v>51.775199999999998</v>
      </c>
      <c r="AL26">
        <v>34.86</v>
      </c>
      <c r="AM26">
        <v>10.557359999999999</v>
      </c>
      <c r="AN26">
        <v>0.93737000000000004</v>
      </c>
      <c r="AO26">
        <v>1.6025940000000001</v>
      </c>
      <c r="AP26">
        <v>1.7934000000000001</v>
      </c>
      <c r="AQ26">
        <v>21.167999999999999</v>
      </c>
      <c r="AR26">
        <v>31.897383000000001</v>
      </c>
      <c r="AS26">
        <v>0</v>
      </c>
      <c r="AT26">
        <v>9.8879999999999999</v>
      </c>
      <c r="AU26">
        <v>0</v>
      </c>
      <c r="AV26">
        <v>0</v>
      </c>
      <c r="AW26">
        <v>11.946</v>
      </c>
      <c r="AX26">
        <v>7.6719999999999997</v>
      </c>
      <c r="AY26">
        <v>0</v>
      </c>
      <c r="AZ26">
        <v>0</v>
      </c>
      <c r="BA26">
        <f t="shared" si="0"/>
        <v>2656.2809199999997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20.276</v>
      </c>
      <c r="J27">
        <v>13.7</v>
      </c>
      <c r="K27">
        <v>686.77995799999997</v>
      </c>
      <c r="L27">
        <v>560.75250000000005</v>
      </c>
      <c r="M27">
        <v>89</v>
      </c>
      <c r="N27">
        <v>118.125</v>
      </c>
      <c r="O27">
        <v>61.832813000000002</v>
      </c>
      <c r="P27">
        <v>125.58750000000001</v>
      </c>
      <c r="Q27">
        <v>21.823619999999998</v>
      </c>
      <c r="R27">
        <v>21.196097999999999</v>
      </c>
      <c r="S27">
        <v>26.390910000000002</v>
      </c>
      <c r="T27">
        <v>0</v>
      </c>
      <c r="U27">
        <v>418.77</v>
      </c>
      <c r="V27">
        <v>14.253199</v>
      </c>
      <c r="W27">
        <v>49.171875</v>
      </c>
      <c r="X27">
        <v>0</v>
      </c>
      <c r="Y27">
        <v>0</v>
      </c>
      <c r="Z27">
        <v>13.1076</v>
      </c>
      <c r="AA27">
        <v>28.045000000000002</v>
      </c>
      <c r="AB27">
        <v>23.994</v>
      </c>
      <c r="AC27">
        <v>9.6778399999999998</v>
      </c>
      <c r="AD27">
        <v>18.229800000000001</v>
      </c>
      <c r="AE27">
        <v>28.225999999999999</v>
      </c>
      <c r="AF27">
        <v>8.8740000000000006</v>
      </c>
      <c r="AG27">
        <v>40.584000000000003</v>
      </c>
      <c r="AH27">
        <v>46.781799999999997</v>
      </c>
      <c r="AI27">
        <v>49.646999999999998</v>
      </c>
      <c r="AJ27">
        <v>0</v>
      </c>
      <c r="AK27">
        <v>51.775199999999998</v>
      </c>
      <c r="AL27">
        <v>34.86</v>
      </c>
      <c r="AM27">
        <v>10.557359999999999</v>
      </c>
      <c r="AN27">
        <v>0.93737000000000004</v>
      </c>
      <c r="AO27">
        <v>1.4285460000000001</v>
      </c>
      <c r="AP27">
        <v>1.7934000000000001</v>
      </c>
      <c r="AQ27">
        <v>32.381999999999998</v>
      </c>
      <c r="AR27">
        <v>31.897383000000001</v>
      </c>
      <c r="AS27">
        <v>0</v>
      </c>
      <c r="AT27">
        <v>9.8879999999999999</v>
      </c>
      <c r="AU27">
        <v>0</v>
      </c>
      <c r="AV27">
        <v>0</v>
      </c>
      <c r="AW27">
        <v>11.946</v>
      </c>
      <c r="AX27">
        <v>0</v>
      </c>
      <c r="AY27">
        <v>0</v>
      </c>
      <c r="AZ27">
        <v>0</v>
      </c>
      <c r="BA27">
        <f t="shared" si="0"/>
        <v>2682.291772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20.276</v>
      </c>
      <c r="J28">
        <v>13.7</v>
      </c>
      <c r="K28">
        <v>686.77995799999997</v>
      </c>
      <c r="L28">
        <v>560.75250000000005</v>
      </c>
      <c r="M28">
        <v>89</v>
      </c>
      <c r="N28">
        <v>118.125</v>
      </c>
      <c r="O28">
        <v>61.832813000000002</v>
      </c>
      <c r="P28">
        <v>125.58750000000001</v>
      </c>
      <c r="Q28">
        <v>21.823619999999998</v>
      </c>
      <c r="R28">
        <v>21.196097999999999</v>
      </c>
      <c r="S28">
        <v>26.390910000000002</v>
      </c>
      <c r="T28">
        <v>0</v>
      </c>
      <c r="U28">
        <v>418.77</v>
      </c>
      <c r="V28">
        <v>14.253199</v>
      </c>
      <c r="W28">
        <v>49.171875</v>
      </c>
      <c r="X28">
        <v>0</v>
      </c>
      <c r="Y28">
        <v>0</v>
      </c>
      <c r="Z28">
        <v>13.1076</v>
      </c>
      <c r="AA28">
        <v>42.106999999999999</v>
      </c>
      <c r="AB28">
        <v>23.994</v>
      </c>
      <c r="AC28">
        <v>19.35568</v>
      </c>
      <c r="AD28">
        <v>18.229800000000001</v>
      </c>
      <c r="AE28">
        <v>28.225999999999999</v>
      </c>
      <c r="AF28">
        <v>8.8740000000000006</v>
      </c>
      <c r="AG28">
        <v>40.584000000000003</v>
      </c>
      <c r="AH28">
        <v>46.781799999999997</v>
      </c>
      <c r="AI28">
        <v>49.646999999999998</v>
      </c>
      <c r="AJ28">
        <v>0</v>
      </c>
      <c r="AK28">
        <v>51.775199999999998</v>
      </c>
      <c r="AL28">
        <v>34.86</v>
      </c>
      <c r="AM28">
        <v>10.557359999999999</v>
      </c>
      <c r="AN28">
        <v>0.93737000000000004</v>
      </c>
      <c r="AO28">
        <v>1.33623</v>
      </c>
      <c r="AP28">
        <v>1.7934000000000001</v>
      </c>
      <c r="AQ28">
        <v>33.642000000000003</v>
      </c>
      <c r="AR28">
        <v>31.897383000000001</v>
      </c>
      <c r="AS28">
        <v>0</v>
      </c>
      <c r="AT28">
        <v>9.8879999999999999</v>
      </c>
      <c r="AU28">
        <v>0</v>
      </c>
      <c r="AV28">
        <v>0</v>
      </c>
      <c r="AW28">
        <v>11.946</v>
      </c>
      <c r="AX28">
        <v>0</v>
      </c>
      <c r="AY28">
        <v>0</v>
      </c>
      <c r="AZ28">
        <v>0</v>
      </c>
      <c r="BA28">
        <f t="shared" si="0"/>
        <v>2707.1992959999998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20.276</v>
      </c>
      <c r="J29">
        <v>13.7</v>
      </c>
      <c r="K29">
        <v>686.77995799999997</v>
      </c>
      <c r="L29">
        <v>560.75250000000005</v>
      </c>
      <c r="M29">
        <v>89</v>
      </c>
      <c r="N29">
        <v>118.125</v>
      </c>
      <c r="O29">
        <v>60.678600000000003</v>
      </c>
      <c r="P29">
        <v>125.58750000000001</v>
      </c>
      <c r="Q29">
        <v>21.823619999999998</v>
      </c>
      <c r="R29">
        <v>21.196097999999999</v>
      </c>
      <c r="S29">
        <v>26.390910000000002</v>
      </c>
      <c r="T29">
        <v>0</v>
      </c>
      <c r="U29">
        <v>418.77</v>
      </c>
      <c r="V29">
        <v>14.253199</v>
      </c>
      <c r="W29">
        <v>49.171875</v>
      </c>
      <c r="X29">
        <v>0</v>
      </c>
      <c r="Y29">
        <v>0</v>
      </c>
      <c r="Z29">
        <v>13.1076</v>
      </c>
      <c r="AA29">
        <v>42.106999999999999</v>
      </c>
      <c r="AB29">
        <v>23.994</v>
      </c>
      <c r="AC29">
        <v>19.35568</v>
      </c>
      <c r="AD29">
        <v>18.229800000000001</v>
      </c>
      <c r="AE29">
        <v>28.225999999999999</v>
      </c>
      <c r="AF29">
        <v>8.8740000000000006</v>
      </c>
      <c r="AG29">
        <v>40.584000000000003</v>
      </c>
      <c r="AH29">
        <v>46.781799999999997</v>
      </c>
      <c r="AI29">
        <v>49.646999999999998</v>
      </c>
      <c r="AJ29">
        <v>0</v>
      </c>
      <c r="AK29">
        <v>51.775199999999998</v>
      </c>
      <c r="AL29">
        <v>34.86</v>
      </c>
      <c r="AM29">
        <v>10.557359999999999</v>
      </c>
      <c r="AN29">
        <v>0.93737000000000004</v>
      </c>
      <c r="AO29">
        <v>1.248618</v>
      </c>
      <c r="AP29">
        <v>1.7934000000000001</v>
      </c>
      <c r="AQ29">
        <v>33.642000000000003</v>
      </c>
      <c r="AR29">
        <v>31.897383000000001</v>
      </c>
      <c r="AS29">
        <v>0</v>
      </c>
      <c r="AT29">
        <v>9.8879999999999999</v>
      </c>
      <c r="AU29">
        <v>0</v>
      </c>
      <c r="AV29">
        <v>0</v>
      </c>
      <c r="AW29">
        <v>11.946</v>
      </c>
      <c r="AX29">
        <v>0</v>
      </c>
      <c r="AY29">
        <v>0</v>
      </c>
      <c r="AZ29">
        <v>0</v>
      </c>
      <c r="BA29">
        <f t="shared" si="0"/>
        <v>2705.9574710000002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20.276</v>
      </c>
      <c r="J30">
        <v>13.7</v>
      </c>
      <c r="K30">
        <v>686.77995799999997</v>
      </c>
      <c r="L30">
        <v>560.75250000000005</v>
      </c>
      <c r="M30">
        <v>89</v>
      </c>
      <c r="N30">
        <v>118.125</v>
      </c>
      <c r="O30">
        <v>60.678600000000003</v>
      </c>
      <c r="P30">
        <v>125.58750000000001</v>
      </c>
      <c r="Q30">
        <v>21.823619999999998</v>
      </c>
      <c r="R30">
        <v>21.196097999999999</v>
      </c>
      <c r="S30">
        <v>26.390910000000002</v>
      </c>
      <c r="T30">
        <v>0</v>
      </c>
      <c r="U30">
        <v>418.77</v>
      </c>
      <c r="V30">
        <v>14.253199</v>
      </c>
      <c r="W30">
        <v>49.171875</v>
      </c>
      <c r="X30">
        <v>0</v>
      </c>
      <c r="Y30">
        <v>0</v>
      </c>
      <c r="Z30">
        <v>13.1076</v>
      </c>
      <c r="AA30">
        <v>42.106999999999999</v>
      </c>
      <c r="AB30">
        <v>23.994</v>
      </c>
      <c r="AC30">
        <v>19.35568</v>
      </c>
      <c r="AD30">
        <v>18.229800000000001</v>
      </c>
      <c r="AE30">
        <v>28.225999999999999</v>
      </c>
      <c r="AF30">
        <v>8.8740000000000006</v>
      </c>
      <c r="AG30">
        <v>40.584000000000003</v>
      </c>
      <c r="AH30">
        <v>46.781799999999997</v>
      </c>
      <c r="AI30">
        <v>33.097999999999999</v>
      </c>
      <c r="AJ30">
        <v>0</v>
      </c>
      <c r="AK30">
        <v>51.775199999999998</v>
      </c>
      <c r="AL30">
        <v>34.86</v>
      </c>
      <c r="AM30">
        <v>10.557359999999999</v>
      </c>
      <c r="AN30">
        <v>0.93737000000000004</v>
      </c>
      <c r="AO30">
        <v>1.2142200000000001</v>
      </c>
      <c r="AP30">
        <v>1.7934000000000001</v>
      </c>
      <c r="AQ30">
        <v>33.642000000000003</v>
      </c>
      <c r="AR30">
        <v>31.897383000000001</v>
      </c>
      <c r="AS30">
        <v>0</v>
      </c>
      <c r="AT30">
        <v>9.8879999999999999</v>
      </c>
      <c r="AU30">
        <v>0</v>
      </c>
      <c r="AV30">
        <v>0</v>
      </c>
      <c r="AW30">
        <v>11.946</v>
      </c>
      <c r="AX30">
        <v>0</v>
      </c>
      <c r="AY30">
        <v>0</v>
      </c>
      <c r="AZ30">
        <v>0</v>
      </c>
      <c r="BA30">
        <f t="shared" si="0"/>
        <v>2689.374073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20.276</v>
      </c>
      <c r="J31">
        <v>13.7</v>
      </c>
      <c r="K31">
        <v>686.77995799999997</v>
      </c>
      <c r="L31">
        <v>560.75250000000005</v>
      </c>
      <c r="M31">
        <v>89</v>
      </c>
      <c r="N31">
        <v>118.125</v>
      </c>
      <c r="O31">
        <v>60.678600000000003</v>
      </c>
      <c r="P31">
        <v>125.58750000000001</v>
      </c>
      <c r="Q31">
        <v>21.823619999999998</v>
      </c>
      <c r="R31">
        <v>21.196097999999999</v>
      </c>
      <c r="S31">
        <v>26.390910000000002</v>
      </c>
      <c r="T31">
        <v>0</v>
      </c>
      <c r="U31">
        <v>418.77</v>
      </c>
      <c r="V31">
        <v>14.253199</v>
      </c>
      <c r="W31">
        <v>49.171875</v>
      </c>
      <c r="X31">
        <v>0</v>
      </c>
      <c r="Y31">
        <v>0</v>
      </c>
      <c r="Z31">
        <v>13.1076</v>
      </c>
      <c r="AA31">
        <v>42.106999999999999</v>
      </c>
      <c r="AB31">
        <v>26.260100000000001</v>
      </c>
      <c r="AC31">
        <v>19.35568</v>
      </c>
      <c r="AD31">
        <v>18.229800000000001</v>
      </c>
      <c r="AE31">
        <v>28.225999999999999</v>
      </c>
      <c r="AF31">
        <v>8.8740000000000006</v>
      </c>
      <c r="AG31">
        <v>40.584000000000003</v>
      </c>
      <c r="AH31">
        <v>46.781799999999997</v>
      </c>
      <c r="AI31">
        <v>5.0919999999999996</v>
      </c>
      <c r="AJ31">
        <v>0</v>
      </c>
      <c r="AK31">
        <v>51.775199999999998</v>
      </c>
      <c r="AL31">
        <v>34.86</v>
      </c>
      <c r="AM31">
        <v>10.557359999999999</v>
      </c>
      <c r="AN31">
        <v>0.93737000000000004</v>
      </c>
      <c r="AO31">
        <v>1.1307240000000001</v>
      </c>
      <c r="AP31">
        <v>1.7934000000000001</v>
      </c>
      <c r="AQ31">
        <v>22.428000000000001</v>
      </c>
      <c r="AR31">
        <v>31.897383000000001</v>
      </c>
      <c r="AS31">
        <v>0</v>
      </c>
      <c r="AT31">
        <v>9.8879999999999999</v>
      </c>
      <c r="AU31">
        <v>0</v>
      </c>
      <c r="AV31">
        <v>0</v>
      </c>
      <c r="AW31">
        <v>11.946</v>
      </c>
      <c r="AX31">
        <v>0</v>
      </c>
      <c r="AY31">
        <v>0</v>
      </c>
      <c r="AZ31">
        <v>0</v>
      </c>
      <c r="BA31">
        <f t="shared" si="0"/>
        <v>2652.3366770000002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20.276</v>
      </c>
      <c r="J32">
        <v>13.7</v>
      </c>
      <c r="K32">
        <v>686.77995799999997</v>
      </c>
      <c r="L32">
        <v>560.75250000000005</v>
      </c>
      <c r="M32">
        <v>89</v>
      </c>
      <c r="N32">
        <v>118.125</v>
      </c>
      <c r="O32">
        <v>60.678600000000003</v>
      </c>
      <c r="P32">
        <v>125.58750000000001</v>
      </c>
      <c r="Q32">
        <v>21.823619999999998</v>
      </c>
      <c r="R32">
        <v>21.196097999999999</v>
      </c>
      <c r="S32">
        <v>26.390910000000002</v>
      </c>
      <c r="T32">
        <v>0</v>
      </c>
      <c r="U32">
        <v>418.77</v>
      </c>
      <c r="V32">
        <v>14.253199</v>
      </c>
      <c r="W32">
        <v>49.171875</v>
      </c>
      <c r="X32">
        <v>0</v>
      </c>
      <c r="Y32">
        <v>0</v>
      </c>
      <c r="Z32">
        <v>13.1076</v>
      </c>
      <c r="AA32">
        <v>42.106999999999999</v>
      </c>
      <c r="AB32">
        <v>26.260100000000001</v>
      </c>
      <c r="AC32">
        <v>19.35568</v>
      </c>
      <c r="AD32">
        <v>18.229800000000001</v>
      </c>
      <c r="AE32">
        <v>28.225999999999999</v>
      </c>
      <c r="AF32">
        <v>8.8740000000000006</v>
      </c>
      <c r="AG32">
        <v>40.584000000000003</v>
      </c>
      <c r="AH32">
        <v>46.781799999999997</v>
      </c>
      <c r="AI32">
        <v>2.5459999999999998</v>
      </c>
      <c r="AJ32">
        <v>0</v>
      </c>
      <c r="AK32">
        <v>51.775199999999998</v>
      </c>
      <c r="AL32">
        <v>34.86</v>
      </c>
      <c r="AM32">
        <v>15.836040000000001</v>
      </c>
      <c r="AN32">
        <v>0.93737000000000004</v>
      </c>
      <c r="AO32">
        <v>1.1086739999999999</v>
      </c>
      <c r="AP32">
        <v>1.7934000000000001</v>
      </c>
      <c r="AQ32">
        <v>22.428000000000001</v>
      </c>
      <c r="AR32">
        <v>31.897383000000001</v>
      </c>
      <c r="AS32">
        <v>0</v>
      </c>
      <c r="AT32">
        <v>9.8879999999999999</v>
      </c>
      <c r="AU32">
        <v>0</v>
      </c>
      <c r="AV32">
        <v>0</v>
      </c>
      <c r="AW32">
        <v>11.946</v>
      </c>
      <c r="AX32">
        <v>0</v>
      </c>
      <c r="AY32">
        <v>0</v>
      </c>
      <c r="AZ32">
        <v>0</v>
      </c>
      <c r="BA32">
        <f t="shared" si="0"/>
        <v>2655.0473070000003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20.276</v>
      </c>
      <c r="J33">
        <v>13.7</v>
      </c>
      <c r="K33">
        <v>686.77995799999997</v>
      </c>
      <c r="L33">
        <v>560.75250000000005</v>
      </c>
      <c r="M33">
        <v>89</v>
      </c>
      <c r="N33">
        <v>118.125</v>
      </c>
      <c r="O33">
        <v>60.678600000000003</v>
      </c>
      <c r="P33">
        <v>125.58750000000001</v>
      </c>
      <c r="Q33">
        <v>21.823619999999998</v>
      </c>
      <c r="R33">
        <v>21.196097999999999</v>
      </c>
      <c r="S33">
        <v>26.390910000000002</v>
      </c>
      <c r="T33">
        <v>0</v>
      </c>
      <c r="U33">
        <v>418.77</v>
      </c>
      <c r="V33">
        <v>14.253199</v>
      </c>
      <c r="W33">
        <v>49.171875</v>
      </c>
      <c r="X33">
        <v>0</v>
      </c>
      <c r="Y33">
        <v>0</v>
      </c>
      <c r="Z33">
        <v>13.1076</v>
      </c>
      <c r="AA33">
        <v>42.106999999999999</v>
      </c>
      <c r="AB33">
        <v>26.260100000000001</v>
      </c>
      <c r="AC33">
        <v>19.35568</v>
      </c>
      <c r="AD33">
        <v>18.229800000000001</v>
      </c>
      <c r="AE33">
        <v>28.225999999999999</v>
      </c>
      <c r="AF33">
        <v>8.8740000000000006</v>
      </c>
      <c r="AG33">
        <v>40.584000000000003</v>
      </c>
      <c r="AH33">
        <v>46.781799999999997</v>
      </c>
      <c r="AI33">
        <v>0</v>
      </c>
      <c r="AJ33">
        <v>0</v>
      </c>
      <c r="AK33">
        <v>51.775199999999998</v>
      </c>
      <c r="AL33">
        <v>34.86</v>
      </c>
      <c r="AM33">
        <v>15.836040000000001</v>
      </c>
      <c r="AN33">
        <v>0.93737000000000004</v>
      </c>
      <c r="AO33">
        <v>1.291248</v>
      </c>
      <c r="AP33">
        <v>1.7934000000000001</v>
      </c>
      <c r="AQ33">
        <v>11.214</v>
      </c>
      <c r="AR33">
        <v>31.897383000000001</v>
      </c>
      <c r="AS33">
        <v>0</v>
      </c>
      <c r="AT33">
        <v>9.8879999999999999</v>
      </c>
      <c r="AU33">
        <v>0</v>
      </c>
      <c r="AV33">
        <v>0</v>
      </c>
      <c r="AW33">
        <v>11.946</v>
      </c>
      <c r="AX33">
        <v>0</v>
      </c>
      <c r="AY33">
        <v>0</v>
      </c>
      <c r="AZ33">
        <v>0</v>
      </c>
      <c r="BA33">
        <f t="shared" si="0"/>
        <v>2641.4698810000004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20.276</v>
      </c>
      <c r="J34">
        <v>13.7</v>
      </c>
      <c r="K34">
        <v>686.77995799999997</v>
      </c>
      <c r="L34">
        <v>560.75250000000005</v>
      </c>
      <c r="M34">
        <v>89</v>
      </c>
      <c r="N34">
        <v>118.125</v>
      </c>
      <c r="O34">
        <v>60.678600000000003</v>
      </c>
      <c r="P34">
        <v>125.58750000000001</v>
      </c>
      <c r="Q34">
        <v>21.823619999999998</v>
      </c>
      <c r="R34">
        <v>21.196097999999999</v>
      </c>
      <c r="S34">
        <v>26.390910000000002</v>
      </c>
      <c r="T34">
        <v>0</v>
      </c>
      <c r="U34">
        <v>418.77</v>
      </c>
      <c r="V34">
        <v>14.253199</v>
      </c>
      <c r="W34">
        <v>49.171875</v>
      </c>
      <c r="X34">
        <v>0</v>
      </c>
      <c r="Y34">
        <v>0</v>
      </c>
      <c r="Z34">
        <v>13.1076</v>
      </c>
      <c r="AA34">
        <v>42.106999999999999</v>
      </c>
      <c r="AB34">
        <v>26.260100000000001</v>
      </c>
      <c r="AC34">
        <v>19.35568</v>
      </c>
      <c r="AD34">
        <v>18.229800000000001</v>
      </c>
      <c r="AE34">
        <v>28.225999999999999</v>
      </c>
      <c r="AF34">
        <v>8.8740000000000006</v>
      </c>
      <c r="AG34">
        <v>40.584000000000003</v>
      </c>
      <c r="AH34">
        <v>46.781799999999997</v>
      </c>
      <c r="AI34">
        <v>0</v>
      </c>
      <c r="AJ34">
        <v>0</v>
      </c>
      <c r="AK34">
        <v>51.775199999999998</v>
      </c>
      <c r="AL34">
        <v>34.86</v>
      </c>
      <c r="AM34">
        <v>15.836040000000001</v>
      </c>
      <c r="AN34">
        <v>0.93737000000000004</v>
      </c>
      <c r="AO34">
        <v>1.332408</v>
      </c>
      <c r="AP34">
        <v>1.7934000000000001</v>
      </c>
      <c r="AQ34">
        <v>0</v>
      </c>
      <c r="AR34">
        <v>31.897383000000001</v>
      </c>
      <c r="AS34">
        <v>0</v>
      </c>
      <c r="AT34">
        <v>9.8879999999999999</v>
      </c>
      <c r="AU34">
        <v>0</v>
      </c>
      <c r="AV34">
        <v>0</v>
      </c>
      <c r="AW34">
        <v>11.946</v>
      </c>
      <c r="AX34">
        <v>0</v>
      </c>
      <c r="AY34">
        <v>0</v>
      </c>
      <c r="AZ34">
        <v>0</v>
      </c>
      <c r="BA34">
        <f t="shared" si="0"/>
        <v>2630.2970410000007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20.276</v>
      </c>
      <c r="J35">
        <v>13.7</v>
      </c>
      <c r="K35">
        <v>686.77995799999997</v>
      </c>
      <c r="L35">
        <v>560.75250000000005</v>
      </c>
      <c r="M35">
        <v>89</v>
      </c>
      <c r="N35">
        <v>118.125</v>
      </c>
      <c r="O35">
        <v>60.678600000000003</v>
      </c>
      <c r="P35">
        <v>125.58750000000001</v>
      </c>
      <c r="Q35">
        <v>21.823619999999998</v>
      </c>
      <c r="R35">
        <v>21.196097999999999</v>
      </c>
      <c r="S35">
        <v>26.390910000000002</v>
      </c>
      <c r="T35">
        <v>0</v>
      </c>
      <c r="U35">
        <v>418.77</v>
      </c>
      <c r="V35">
        <v>14.253199</v>
      </c>
      <c r="W35">
        <v>49.171875</v>
      </c>
      <c r="X35">
        <v>0</v>
      </c>
      <c r="Y35">
        <v>0</v>
      </c>
      <c r="Z35">
        <v>13.1076</v>
      </c>
      <c r="AA35">
        <v>28.045000000000002</v>
      </c>
      <c r="AB35">
        <v>26.260100000000001</v>
      </c>
      <c r="AC35">
        <v>19.35568</v>
      </c>
      <c r="AD35">
        <v>18.229800000000001</v>
      </c>
      <c r="AE35">
        <v>39.773000000000003</v>
      </c>
      <c r="AF35">
        <v>8.8740000000000006</v>
      </c>
      <c r="AG35">
        <v>40.584000000000003</v>
      </c>
      <c r="AH35">
        <v>31.345700000000001</v>
      </c>
      <c r="AI35">
        <v>0</v>
      </c>
      <c r="AJ35">
        <v>0</v>
      </c>
      <c r="AK35">
        <v>51.775199999999998</v>
      </c>
      <c r="AL35">
        <v>34.86</v>
      </c>
      <c r="AM35">
        <v>15.836040000000001</v>
      </c>
      <c r="AN35">
        <v>0.93737000000000004</v>
      </c>
      <c r="AO35">
        <v>1.3097700000000001</v>
      </c>
      <c r="AP35">
        <v>1.7934000000000001</v>
      </c>
      <c r="AQ35">
        <v>0</v>
      </c>
      <c r="AR35">
        <v>31.897383000000001</v>
      </c>
      <c r="AS35">
        <v>0</v>
      </c>
      <c r="AT35">
        <v>9.8879999999999999</v>
      </c>
      <c r="AU35">
        <v>0</v>
      </c>
      <c r="AV35">
        <v>0</v>
      </c>
      <c r="AW35">
        <v>11.946</v>
      </c>
      <c r="AX35">
        <v>0</v>
      </c>
      <c r="AY35">
        <v>0</v>
      </c>
      <c r="AZ35">
        <v>0</v>
      </c>
      <c r="BA35">
        <f t="shared" si="0"/>
        <v>2612.3233030000001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20.276</v>
      </c>
      <c r="J36">
        <v>13.7</v>
      </c>
      <c r="K36">
        <v>686.77995799999997</v>
      </c>
      <c r="L36">
        <v>560.75250000000005</v>
      </c>
      <c r="M36">
        <v>89</v>
      </c>
      <c r="N36">
        <v>118.125</v>
      </c>
      <c r="O36">
        <v>60.678600000000003</v>
      </c>
      <c r="P36">
        <v>125.58750000000001</v>
      </c>
      <c r="Q36">
        <v>21.823619999999998</v>
      </c>
      <c r="R36">
        <v>21.196097999999999</v>
      </c>
      <c r="S36">
        <v>26.390910000000002</v>
      </c>
      <c r="T36">
        <v>0</v>
      </c>
      <c r="U36">
        <v>418.77</v>
      </c>
      <c r="V36">
        <v>14.253199</v>
      </c>
      <c r="W36">
        <v>49.171875</v>
      </c>
      <c r="X36">
        <v>0</v>
      </c>
      <c r="Y36">
        <v>0</v>
      </c>
      <c r="Z36">
        <v>13.1076</v>
      </c>
      <c r="AA36">
        <v>13.43</v>
      </c>
      <c r="AB36">
        <v>26.260100000000001</v>
      </c>
      <c r="AC36">
        <v>19.35568</v>
      </c>
      <c r="AD36">
        <v>18.229800000000001</v>
      </c>
      <c r="AE36">
        <v>39.773000000000003</v>
      </c>
      <c r="AF36">
        <v>8.8740000000000006</v>
      </c>
      <c r="AG36">
        <v>40.584000000000003</v>
      </c>
      <c r="AH36">
        <v>24.337900000000001</v>
      </c>
      <c r="AI36">
        <v>0</v>
      </c>
      <c r="AJ36">
        <v>0</v>
      </c>
      <c r="AK36">
        <v>51.775199999999998</v>
      </c>
      <c r="AL36">
        <v>34.86</v>
      </c>
      <c r="AM36">
        <v>15.836040000000001</v>
      </c>
      <c r="AN36">
        <v>0.93737000000000004</v>
      </c>
      <c r="AO36">
        <v>1.32006</v>
      </c>
      <c r="AP36">
        <v>1.7934000000000001</v>
      </c>
      <c r="AQ36">
        <v>0</v>
      </c>
      <c r="AR36">
        <v>31.897383000000001</v>
      </c>
      <c r="AS36">
        <v>0</v>
      </c>
      <c r="AT36">
        <v>9.8879999999999999</v>
      </c>
      <c r="AU36">
        <v>0</v>
      </c>
      <c r="AV36">
        <v>0</v>
      </c>
      <c r="AW36">
        <v>11.946</v>
      </c>
      <c r="AX36">
        <v>0</v>
      </c>
      <c r="AY36">
        <v>0</v>
      </c>
      <c r="AZ36">
        <v>0</v>
      </c>
      <c r="BA36">
        <f t="shared" si="0"/>
        <v>2590.7107930000002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20.276</v>
      </c>
      <c r="J37">
        <v>13.7</v>
      </c>
      <c r="K37">
        <v>686.77995799999997</v>
      </c>
      <c r="L37">
        <v>560.75250000000005</v>
      </c>
      <c r="M37">
        <v>89</v>
      </c>
      <c r="N37">
        <v>118.125</v>
      </c>
      <c r="O37">
        <v>60.678600000000003</v>
      </c>
      <c r="P37">
        <v>125.58750000000001</v>
      </c>
      <c r="Q37">
        <v>21.823619999999998</v>
      </c>
      <c r="R37">
        <v>21.196097999999999</v>
      </c>
      <c r="S37">
        <v>26.390910000000002</v>
      </c>
      <c r="T37">
        <v>0</v>
      </c>
      <c r="U37">
        <v>418.77</v>
      </c>
      <c r="V37">
        <v>14.253199</v>
      </c>
      <c r="W37">
        <v>49.171875</v>
      </c>
      <c r="X37">
        <v>0</v>
      </c>
      <c r="Y37">
        <v>0</v>
      </c>
      <c r="Z37">
        <v>13.1076</v>
      </c>
      <c r="AA37">
        <v>7.9</v>
      </c>
      <c r="AB37">
        <v>26.260100000000001</v>
      </c>
      <c r="AC37">
        <v>19.35568</v>
      </c>
      <c r="AD37">
        <v>18.229800000000001</v>
      </c>
      <c r="AE37">
        <v>39.773000000000003</v>
      </c>
      <c r="AF37">
        <v>8.8740000000000006</v>
      </c>
      <c r="AG37">
        <v>40.584000000000003</v>
      </c>
      <c r="AH37">
        <v>23.390899999999998</v>
      </c>
      <c r="AI37">
        <v>0</v>
      </c>
      <c r="AJ37">
        <v>0</v>
      </c>
      <c r="AK37">
        <v>51.775199999999998</v>
      </c>
      <c r="AL37">
        <v>34.86</v>
      </c>
      <c r="AM37">
        <v>10.557359999999999</v>
      </c>
      <c r="AN37">
        <v>0.93737000000000004</v>
      </c>
      <c r="AO37">
        <v>1.1783520000000001</v>
      </c>
      <c r="AP37">
        <v>1.7934000000000001</v>
      </c>
      <c r="AQ37">
        <v>0</v>
      </c>
      <c r="AR37">
        <v>31.897383000000001</v>
      </c>
      <c r="AS37">
        <v>0</v>
      </c>
      <c r="AT37">
        <v>9.8879999999999999</v>
      </c>
      <c r="AU37">
        <v>0</v>
      </c>
      <c r="AV37">
        <v>0</v>
      </c>
      <c r="AW37">
        <v>11.946</v>
      </c>
      <c r="AX37">
        <v>0</v>
      </c>
      <c r="AY37">
        <v>0</v>
      </c>
      <c r="AZ37">
        <v>0</v>
      </c>
      <c r="BA37">
        <f t="shared" si="0"/>
        <v>2578.8134049999999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20.276</v>
      </c>
      <c r="J38">
        <v>13.7</v>
      </c>
      <c r="K38">
        <v>686.77995799999997</v>
      </c>
      <c r="L38">
        <v>560.75250000000005</v>
      </c>
      <c r="M38">
        <v>89</v>
      </c>
      <c r="N38">
        <v>118.125</v>
      </c>
      <c r="O38">
        <v>60.678600000000003</v>
      </c>
      <c r="P38">
        <v>125.58750000000001</v>
      </c>
      <c r="Q38">
        <v>21.823619999999998</v>
      </c>
      <c r="R38">
        <v>21.196097999999999</v>
      </c>
      <c r="S38">
        <v>26.390910000000002</v>
      </c>
      <c r="T38">
        <v>0</v>
      </c>
      <c r="U38">
        <v>418.77</v>
      </c>
      <c r="V38">
        <v>14.253199</v>
      </c>
      <c r="W38">
        <v>49.171875</v>
      </c>
      <c r="X38">
        <v>0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18.229800000000001</v>
      </c>
      <c r="AE38">
        <v>39.773000000000003</v>
      </c>
      <c r="AF38">
        <v>8.8740000000000006</v>
      </c>
      <c r="AG38">
        <v>40.584000000000003</v>
      </c>
      <c r="AH38">
        <v>23.390899999999998</v>
      </c>
      <c r="AI38">
        <v>0</v>
      </c>
      <c r="AJ38">
        <v>0</v>
      </c>
      <c r="AK38">
        <v>51.775199999999998</v>
      </c>
      <c r="AL38">
        <v>34.86</v>
      </c>
      <c r="AM38">
        <v>10.557359999999999</v>
      </c>
      <c r="AN38">
        <v>0.93737000000000004</v>
      </c>
      <c r="AO38">
        <v>1.161594</v>
      </c>
      <c r="AP38">
        <v>1.7934000000000001</v>
      </c>
      <c r="AQ38">
        <v>0</v>
      </c>
      <c r="AR38">
        <v>31.897383000000001</v>
      </c>
      <c r="AS38">
        <v>0</v>
      </c>
      <c r="AT38">
        <v>9.8879999999999999</v>
      </c>
      <c r="AU38">
        <v>0</v>
      </c>
      <c r="AV38">
        <v>0</v>
      </c>
      <c r="AW38">
        <v>11.946</v>
      </c>
      <c r="AX38">
        <v>0</v>
      </c>
      <c r="AY38">
        <v>0</v>
      </c>
      <c r="AZ38">
        <v>0</v>
      </c>
      <c r="BA38">
        <f t="shared" si="0"/>
        <v>2570.896647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20.276</v>
      </c>
      <c r="J39">
        <v>13.7</v>
      </c>
      <c r="K39">
        <v>686.77995799999997</v>
      </c>
      <c r="L39">
        <v>560.75250000000005</v>
      </c>
      <c r="M39">
        <v>89</v>
      </c>
      <c r="N39">
        <v>118.125</v>
      </c>
      <c r="O39">
        <v>60.678600000000003</v>
      </c>
      <c r="P39">
        <v>125.58750000000001</v>
      </c>
      <c r="Q39">
        <v>21.823619999999998</v>
      </c>
      <c r="R39">
        <v>21.196097999999999</v>
      </c>
      <c r="S39">
        <v>26.390910000000002</v>
      </c>
      <c r="T39">
        <v>0</v>
      </c>
      <c r="U39">
        <v>418.77</v>
      </c>
      <c r="V39">
        <v>14.253199</v>
      </c>
      <c r="W39">
        <v>49.171875</v>
      </c>
      <c r="X39">
        <v>0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18.229800000000001</v>
      </c>
      <c r="AE39">
        <v>39.773000000000003</v>
      </c>
      <c r="AF39">
        <v>8.8740000000000006</v>
      </c>
      <c r="AG39">
        <v>40.584000000000003</v>
      </c>
      <c r="AH39">
        <v>23.390899999999998</v>
      </c>
      <c r="AI39">
        <v>0</v>
      </c>
      <c r="AJ39">
        <v>0</v>
      </c>
      <c r="AK39">
        <v>51.775199999999998</v>
      </c>
      <c r="AL39">
        <v>46.48</v>
      </c>
      <c r="AM39">
        <v>10.557359999999999</v>
      </c>
      <c r="AN39">
        <v>0.93737000000000004</v>
      </c>
      <c r="AO39">
        <v>1.18923</v>
      </c>
      <c r="AP39">
        <v>1.7934000000000001</v>
      </c>
      <c r="AQ39">
        <v>0</v>
      </c>
      <c r="AR39">
        <v>31.897383000000001</v>
      </c>
      <c r="AS39">
        <v>0</v>
      </c>
      <c r="AT39">
        <v>9.8879999999999999</v>
      </c>
      <c r="AU39">
        <v>0</v>
      </c>
      <c r="AV39">
        <v>0</v>
      </c>
      <c r="AW39">
        <v>11.946</v>
      </c>
      <c r="AX39">
        <v>0</v>
      </c>
      <c r="AY39">
        <v>0</v>
      </c>
      <c r="AZ39">
        <v>0</v>
      </c>
      <c r="BA39">
        <f t="shared" si="0"/>
        <v>2582.5442829999997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20.276</v>
      </c>
      <c r="J40">
        <v>13.7</v>
      </c>
      <c r="K40">
        <v>686.77995799999997</v>
      </c>
      <c r="L40">
        <v>560.75250000000005</v>
      </c>
      <c r="M40">
        <v>89</v>
      </c>
      <c r="N40">
        <v>118.125</v>
      </c>
      <c r="O40">
        <v>60.678600000000003</v>
      </c>
      <c r="P40">
        <v>125.58750000000001</v>
      </c>
      <c r="Q40">
        <v>21.823619999999998</v>
      </c>
      <c r="R40">
        <v>21.196097999999999</v>
      </c>
      <c r="S40">
        <v>26.390910000000002</v>
      </c>
      <c r="T40">
        <v>0</v>
      </c>
      <c r="U40">
        <v>418.77</v>
      </c>
      <c r="V40">
        <v>14.253199</v>
      </c>
      <c r="W40">
        <v>49.171875</v>
      </c>
      <c r="X40">
        <v>0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18.229800000000001</v>
      </c>
      <c r="AE40">
        <v>39.773000000000003</v>
      </c>
      <c r="AF40">
        <v>8.8740000000000006</v>
      </c>
      <c r="AG40">
        <v>40.584000000000003</v>
      </c>
      <c r="AH40">
        <v>23.390899999999998</v>
      </c>
      <c r="AI40">
        <v>0</v>
      </c>
      <c r="AJ40">
        <v>0</v>
      </c>
      <c r="AK40">
        <v>51.775199999999998</v>
      </c>
      <c r="AL40">
        <v>46.48</v>
      </c>
      <c r="AM40">
        <v>10.557359999999999</v>
      </c>
      <c r="AN40">
        <v>0.93737000000000004</v>
      </c>
      <c r="AO40">
        <v>1.212456</v>
      </c>
      <c r="AP40">
        <v>1.7934000000000001</v>
      </c>
      <c r="AQ40">
        <v>0</v>
      </c>
      <c r="AR40">
        <v>31.897383000000001</v>
      </c>
      <c r="AS40">
        <v>0</v>
      </c>
      <c r="AT40">
        <v>9.8879999999999999</v>
      </c>
      <c r="AU40">
        <v>0</v>
      </c>
      <c r="AV40">
        <v>0</v>
      </c>
      <c r="AW40">
        <v>11.946</v>
      </c>
      <c r="AX40">
        <v>0</v>
      </c>
      <c r="AY40">
        <v>0</v>
      </c>
      <c r="AZ40">
        <v>0</v>
      </c>
      <c r="BA40">
        <f t="shared" si="0"/>
        <v>2582.567509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20.276</v>
      </c>
      <c r="J41">
        <v>13.7</v>
      </c>
      <c r="K41">
        <v>686.77995799999997</v>
      </c>
      <c r="L41">
        <v>560.75250000000005</v>
      </c>
      <c r="M41">
        <v>92</v>
      </c>
      <c r="N41">
        <v>118.125</v>
      </c>
      <c r="O41">
        <v>60.678600000000003</v>
      </c>
      <c r="P41">
        <v>125.58750000000001</v>
      </c>
      <c r="Q41">
        <v>17.13</v>
      </c>
      <c r="R41">
        <v>21.196097999999999</v>
      </c>
      <c r="S41">
        <v>26.390910000000002</v>
      </c>
      <c r="T41">
        <v>0</v>
      </c>
      <c r="U41">
        <v>418.77</v>
      </c>
      <c r="V41">
        <v>14.253199</v>
      </c>
      <c r="W41">
        <v>49.171875</v>
      </c>
      <c r="X41">
        <v>0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18.229800000000001</v>
      </c>
      <c r="AE41">
        <v>39.773000000000003</v>
      </c>
      <c r="AF41">
        <v>8.8740000000000006</v>
      </c>
      <c r="AG41">
        <v>40.584000000000003</v>
      </c>
      <c r="AH41">
        <v>23.390899999999998</v>
      </c>
      <c r="AI41">
        <v>0</v>
      </c>
      <c r="AJ41">
        <v>0</v>
      </c>
      <c r="AK41">
        <v>51.775199999999998</v>
      </c>
      <c r="AL41">
        <v>46.48</v>
      </c>
      <c r="AM41">
        <v>10.557359999999999</v>
      </c>
      <c r="AN41">
        <v>0.93737000000000004</v>
      </c>
      <c r="AO41">
        <v>1.2262740000000001</v>
      </c>
      <c r="AP41">
        <v>1.7934000000000001</v>
      </c>
      <c r="AQ41">
        <v>0</v>
      </c>
      <c r="AR41">
        <v>31.897383000000001</v>
      </c>
      <c r="AS41">
        <v>0</v>
      </c>
      <c r="AT41">
        <v>9.8879999999999999</v>
      </c>
      <c r="AU41">
        <v>0</v>
      </c>
      <c r="AV41">
        <v>0</v>
      </c>
      <c r="AW41">
        <v>11.946</v>
      </c>
      <c r="AX41">
        <v>0</v>
      </c>
      <c r="AY41">
        <v>0</v>
      </c>
      <c r="AZ41">
        <v>0</v>
      </c>
      <c r="BA41">
        <f t="shared" si="0"/>
        <v>2580.8877069999999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20.276</v>
      </c>
      <c r="J42">
        <v>13.7</v>
      </c>
      <c r="K42">
        <v>686.77995799999997</v>
      </c>
      <c r="L42">
        <v>560.75250000000005</v>
      </c>
      <c r="M42">
        <v>92</v>
      </c>
      <c r="N42">
        <v>118.125</v>
      </c>
      <c r="O42">
        <v>60.678600000000003</v>
      </c>
      <c r="P42">
        <v>125.58750000000001</v>
      </c>
      <c r="Q42">
        <v>17.13</v>
      </c>
      <c r="R42">
        <v>21.196097999999999</v>
      </c>
      <c r="S42">
        <v>26.390910000000002</v>
      </c>
      <c r="T42">
        <v>0</v>
      </c>
      <c r="U42">
        <v>418.77</v>
      </c>
      <c r="V42">
        <v>14.253199</v>
      </c>
      <c r="W42">
        <v>49.171875</v>
      </c>
      <c r="X42">
        <v>0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18.229800000000001</v>
      </c>
      <c r="AE42">
        <v>39.773000000000003</v>
      </c>
      <c r="AF42">
        <v>8.8740000000000006</v>
      </c>
      <c r="AG42">
        <v>40.584000000000003</v>
      </c>
      <c r="AH42">
        <v>23.390899999999998</v>
      </c>
      <c r="AI42">
        <v>0</v>
      </c>
      <c r="AJ42">
        <v>0</v>
      </c>
      <c r="AK42">
        <v>51.775199999999998</v>
      </c>
      <c r="AL42">
        <v>46.48</v>
      </c>
      <c r="AM42">
        <v>10.557359999999999</v>
      </c>
      <c r="AN42">
        <v>0.93737000000000004</v>
      </c>
      <c r="AO42">
        <v>1.20834</v>
      </c>
      <c r="AP42">
        <v>1.7934000000000001</v>
      </c>
      <c r="AQ42">
        <v>0</v>
      </c>
      <c r="AR42">
        <v>31.897383000000001</v>
      </c>
      <c r="AS42">
        <v>0</v>
      </c>
      <c r="AT42">
        <v>9.8879999999999999</v>
      </c>
      <c r="AU42">
        <v>0</v>
      </c>
      <c r="AV42">
        <v>0</v>
      </c>
      <c r="AW42">
        <v>11.946</v>
      </c>
      <c r="AX42">
        <v>0</v>
      </c>
      <c r="AY42">
        <v>0</v>
      </c>
      <c r="AZ42">
        <v>0</v>
      </c>
      <c r="BA42">
        <f t="shared" si="0"/>
        <v>2580.8697729999999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20.276</v>
      </c>
      <c r="J43">
        <v>13.7</v>
      </c>
      <c r="K43">
        <v>686.77995799999997</v>
      </c>
      <c r="L43">
        <v>560.75250000000005</v>
      </c>
      <c r="M43">
        <v>92</v>
      </c>
      <c r="N43">
        <v>118.125</v>
      </c>
      <c r="O43">
        <v>60.678600000000003</v>
      </c>
      <c r="P43">
        <v>125.58750000000001</v>
      </c>
      <c r="Q43">
        <v>17.13</v>
      </c>
      <c r="R43">
        <v>21.196097999999999</v>
      </c>
      <c r="S43">
        <v>26.390910000000002</v>
      </c>
      <c r="T43">
        <v>0</v>
      </c>
      <c r="U43">
        <v>418.77</v>
      </c>
      <c r="V43">
        <v>14.253199</v>
      </c>
      <c r="W43">
        <v>49.171875</v>
      </c>
      <c r="X43">
        <v>0</v>
      </c>
      <c r="Y43">
        <v>0</v>
      </c>
      <c r="Z43">
        <v>13.1076</v>
      </c>
      <c r="AA43">
        <v>0</v>
      </c>
      <c r="AB43">
        <v>13.0634</v>
      </c>
      <c r="AC43">
        <v>19.35568</v>
      </c>
      <c r="AD43">
        <v>18.229800000000001</v>
      </c>
      <c r="AE43">
        <v>39.773000000000003</v>
      </c>
      <c r="AF43">
        <v>8.8740000000000006</v>
      </c>
      <c r="AG43">
        <v>40.584000000000003</v>
      </c>
      <c r="AH43">
        <v>23.390899999999998</v>
      </c>
      <c r="AI43">
        <v>0</v>
      </c>
      <c r="AJ43">
        <v>0</v>
      </c>
      <c r="AK43">
        <v>51.775199999999998</v>
      </c>
      <c r="AL43">
        <v>59.843000000000004</v>
      </c>
      <c r="AM43">
        <v>10.557359999999999</v>
      </c>
      <c r="AN43">
        <v>0.93737000000000004</v>
      </c>
      <c r="AO43">
        <v>1.1710020000000001</v>
      </c>
      <c r="AP43">
        <v>1.7934000000000001</v>
      </c>
      <c r="AQ43">
        <v>0</v>
      </c>
      <c r="AR43">
        <v>31.897383000000001</v>
      </c>
      <c r="AS43">
        <v>0</v>
      </c>
      <c r="AT43">
        <v>11.536</v>
      </c>
      <c r="AU43">
        <v>0</v>
      </c>
      <c r="AV43">
        <v>0</v>
      </c>
      <c r="AW43">
        <v>11.946</v>
      </c>
      <c r="AX43">
        <v>0</v>
      </c>
      <c r="AY43">
        <v>0</v>
      </c>
      <c r="AZ43">
        <v>0</v>
      </c>
      <c r="BA43">
        <f t="shared" si="0"/>
        <v>2582.6467349999998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20.276</v>
      </c>
      <c r="J44">
        <v>13.7</v>
      </c>
      <c r="K44">
        <v>686.77995799999997</v>
      </c>
      <c r="L44">
        <v>560.75250000000005</v>
      </c>
      <c r="M44">
        <v>92</v>
      </c>
      <c r="N44">
        <v>118.125</v>
      </c>
      <c r="O44">
        <v>60.678600000000003</v>
      </c>
      <c r="P44">
        <v>125.58750000000001</v>
      </c>
      <c r="Q44">
        <v>17.13</v>
      </c>
      <c r="R44">
        <v>21.196097999999999</v>
      </c>
      <c r="S44">
        <v>26.390910000000002</v>
      </c>
      <c r="T44">
        <v>0</v>
      </c>
      <c r="U44">
        <v>418.77</v>
      </c>
      <c r="V44">
        <v>14.253199</v>
      </c>
      <c r="W44">
        <v>49.171875</v>
      </c>
      <c r="X44">
        <v>0</v>
      </c>
      <c r="Y44">
        <v>0</v>
      </c>
      <c r="Z44">
        <v>13.1076</v>
      </c>
      <c r="AA44">
        <v>0</v>
      </c>
      <c r="AB44">
        <v>13.0634</v>
      </c>
      <c r="AC44">
        <v>19.35568</v>
      </c>
      <c r="AD44">
        <v>18.229800000000001</v>
      </c>
      <c r="AE44">
        <v>39.773000000000003</v>
      </c>
      <c r="AF44">
        <v>8.8740000000000006</v>
      </c>
      <c r="AG44">
        <v>40.584000000000003</v>
      </c>
      <c r="AH44">
        <v>23.390899999999998</v>
      </c>
      <c r="AI44">
        <v>0</v>
      </c>
      <c r="AJ44">
        <v>0</v>
      </c>
      <c r="AK44">
        <v>51.775199999999998</v>
      </c>
      <c r="AL44">
        <v>59.843000000000004</v>
      </c>
      <c r="AM44">
        <v>10.557359999999999</v>
      </c>
      <c r="AN44">
        <v>0.93737000000000004</v>
      </c>
      <c r="AO44">
        <v>1.0919160000000001</v>
      </c>
      <c r="AP44">
        <v>1.7934000000000001</v>
      </c>
      <c r="AQ44">
        <v>0</v>
      </c>
      <c r="AR44">
        <v>31.897383000000001</v>
      </c>
      <c r="AS44">
        <v>0</v>
      </c>
      <c r="AT44">
        <v>11.536</v>
      </c>
      <c r="AU44">
        <v>0</v>
      </c>
      <c r="AV44">
        <v>0</v>
      </c>
      <c r="AW44">
        <v>11.946</v>
      </c>
      <c r="AX44">
        <v>0</v>
      </c>
      <c r="AY44">
        <v>0</v>
      </c>
      <c r="AZ44">
        <v>0</v>
      </c>
      <c r="BA44">
        <f t="shared" si="0"/>
        <v>2582.5676489999996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20.276</v>
      </c>
      <c r="J45">
        <v>13.7</v>
      </c>
      <c r="K45">
        <v>686.77995799999997</v>
      </c>
      <c r="L45">
        <v>560.75250000000005</v>
      </c>
      <c r="M45">
        <v>92</v>
      </c>
      <c r="N45">
        <v>118.125</v>
      </c>
      <c r="O45">
        <v>60.678600000000003</v>
      </c>
      <c r="P45">
        <v>125.58750000000001</v>
      </c>
      <c r="Q45">
        <v>17.13</v>
      </c>
      <c r="R45">
        <v>21.196097999999999</v>
      </c>
      <c r="S45">
        <v>26.390910000000002</v>
      </c>
      <c r="T45">
        <v>0</v>
      </c>
      <c r="U45">
        <v>418.77</v>
      </c>
      <c r="V45">
        <v>14.253199</v>
      </c>
      <c r="W45">
        <v>49.171875</v>
      </c>
      <c r="X45">
        <v>0</v>
      </c>
      <c r="Y45">
        <v>0</v>
      </c>
      <c r="Z45">
        <v>13.1076</v>
      </c>
      <c r="AA45">
        <v>0</v>
      </c>
      <c r="AB45">
        <v>13.0634</v>
      </c>
      <c r="AC45">
        <v>19.35568</v>
      </c>
      <c r="AD45">
        <v>18.229800000000001</v>
      </c>
      <c r="AE45">
        <v>39.773000000000003</v>
      </c>
      <c r="AF45">
        <v>8.8740000000000006</v>
      </c>
      <c r="AG45">
        <v>40.584000000000003</v>
      </c>
      <c r="AH45">
        <v>23.390899999999998</v>
      </c>
      <c r="AI45">
        <v>0</v>
      </c>
      <c r="AJ45">
        <v>0</v>
      </c>
      <c r="AK45">
        <v>51.775199999999998</v>
      </c>
      <c r="AL45">
        <v>69.72</v>
      </c>
      <c r="AM45">
        <v>10.557359999999999</v>
      </c>
      <c r="AN45">
        <v>0.93737000000000004</v>
      </c>
      <c r="AO45">
        <v>1.121316</v>
      </c>
      <c r="AP45">
        <v>1.7934000000000001</v>
      </c>
      <c r="AQ45">
        <v>0</v>
      </c>
      <c r="AR45">
        <v>31.897383000000001</v>
      </c>
      <c r="AS45">
        <v>0</v>
      </c>
      <c r="AT45">
        <v>11.536</v>
      </c>
      <c r="AU45">
        <v>0</v>
      </c>
      <c r="AV45">
        <v>0</v>
      </c>
      <c r="AW45">
        <v>11.946</v>
      </c>
      <c r="AX45">
        <v>0</v>
      </c>
      <c r="AY45">
        <v>0</v>
      </c>
      <c r="AZ45">
        <v>0</v>
      </c>
      <c r="BA45">
        <f t="shared" si="0"/>
        <v>2592.4740489999999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20.276</v>
      </c>
      <c r="J46">
        <v>13.7</v>
      </c>
      <c r="K46">
        <v>686.77995799999997</v>
      </c>
      <c r="L46">
        <v>560.75250000000005</v>
      </c>
      <c r="M46">
        <v>92</v>
      </c>
      <c r="N46">
        <v>118.125</v>
      </c>
      <c r="O46">
        <v>60.678600000000003</v>
      </c>
      <c r="P46">
        <v>125.58750000000001</v>
      </c>
      <c r="Q46">
        <v>17.13</v>
      </c>
      <c r="R46">
        <v>21.196097999999999</v>
      </c>
      <c r="S46">
        <v>26.390910000000002</v>
      </c>
      <c r="T46">
        <v>0</v>
      </c>
      <c r="U46">
        <v>418.77</v>
      </c>
      <c r="V46">
        <v>14.253199</v>
      </c>
      <c r="W46">
        <v>49.171875</v>
      </c>
      <c r="X46">
        <v>0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18.229800000000001</v>
      </c>
      <c r="AE46">
        <v>39.773000000000003</v>
      </c>
      <c r="AF46">
        <v>8.8740000000000006</v>
      </c>
      <c r="AG46">
        <v>40.584000000000003</v>
      </c>
      <c r="AH46">
        <v>23.390899999999998</v>
      </c>
      <c r="AI46">
        <v>0</v>
      </c>
      <c r="AJ46">
        <v>0</v>
      </c>
      <c r="AK46">
        <v>51.775199999999998</v>
      </c>
      <c r="AL46">
        <v>69.72</v>
      </c>
      <c r="AM46">
        <v>10.557359999999999</v>
      </c>
      <c r="AN46">
        <v>0.93737000000000004</v>
      </c>
      <c r="AO46">
        <v>0.99754200000000004</v>
      </c>
      <c r="AP46">
        <v>1.7934000000000001</v>
      </c>
      <c r="AQ46">
        <v>0</v>
      </c>
      <c r="AR46">
        <v>31.897383000000001</v>
      </c>
      <c r="AS46">
        <v>0</v>
      </c>
      <c r="AT46">
        <v>11.536</v>
      </c>
      <c r="AU46">
        <v>0</v>
      </c>
      <c r="AV46">
        <v>0</v>
      </c>
      <c r="AW46">
        <v>11.946</v>
      </c>
      <c r="AX46">
        <v>0</v>
      </c>
      <c r="AY46">
        <v>0</v>
      </c>
      <c r="AZ46">
        <v>0</v>
      </c>
      <c r="BA46">
        <f t="shared" si="0"/>
        <v>2605.5469749999997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20.276</v>
      </c>
      <c r="J47">
        <v>13.7</v>
      </c>
      <c r="K47">
        <v>686.77995799999997</v>
      </c>
      <c r="L47">
        <v>560.75250000000005</v>
      </c>
      <c r="M47">
        <v>92</v>
      </c>
      <c r="N47">
        <v>118.125</v>
      </c>
      <c r="O47">
        <v>60.678600000000003</v>
      </c>
      <c r="P47">
        <v>125.58750000000001</v>
      </c>
      <c r="Q47">
        <v>17.13</v>
      </c>
      <c r="R47">
        <v>21.196097999999999</v>
      </c>
      <c r="S47">
        <v>26.390910000000002</v>
      </c>
      <c r="T47">
        <v>0</v>
      </c>
      <c r="U47">
        <v>418.77</v>
      </c>
      <c r="V47">
        <v>14.253199</v>
      </c>
      <c r="W47">
        <v>49.171875</v>
      </c>
      <c r="X47">
        <v>0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18.229800000000001</v>
      </c>
      <c r="AE47">
        <v>42.338999999999999</v>
      </c>
      <c r="AF47">
        <v>8.8740000000000006</v>
      </c>
      <c r="AG47">
        <v>40.584000000000003</v>
      </c>
      <c r="AH47">
        <v>23.390899999999998</v>
      </c>
      <c r="AI47">
        <v>0</v>
      </c>
      <c r="AJ47">
        <v>0</v>
      </c>
      <c r="AK47">
        <v>51.775199999999998</v>
      </c>
      <c r="AL47">
        <v>69.72</v>
      </c>
      <c r="AM47">
        <v>10.557359999999999</v>
      </c>
      <c r="AN47">
        <v>0.93737000000000004</v>
      </c>
      <c r="AO47">
        <v>0.925512</v>
      </c>
      <c r="AP47">
        <v>1.7934000000000001</v>
      </c>
      <c r="AQ47">
        <v>0</v>
      </c>
      <c r="AR47">
        <v>31.897383000000001</v>
      </c>
      <c r="AS47">
        <v>0</v>
      </c>
      <c r="AT47">
        <v>11.536</v>
      </c>
      <c r="AU47">
        <v>0</v>
      </c>
      <c r="AV47">
        <v>0</v>
      </c>
      <c r="AW47">
        <v>11.946</v>
      </c>
      <c r="AX47">
        <v>0</v>
      </c>
      <c r="AY47">
        <v>0</v>
      </c>
      <c r="AZ47">
        <v>0</v>
      </c>
      <c r="BA47">
        <f t="shared" si="0"/>
        <v>2608.0409449999993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20.276</v>
      </c>
      <c r="J48">
        <v>13.7</v>
      </c>
      <c r="K48">
        <v>686.77995799999997</v>
      </c>
      <c r="L48">
        <v>560.75250000000005</v>
      </c>
      <c r="M48">
        <v>92</v>
      </c>
      <c r="N48">
        <v>118.125</v>
      </c>
      <c r="O48">
        <v>60.678600000000003</v>
      </c>
      <c r="P48">
        <v>125.58750000000001</v>
      </c>
      <c r="Q48">
        <v>17.13</v>
      </c>
      <c r="R48">
        <v>21.196097999999999</v>
      </c>
      <c r="S48">
        <v>26.390910000000002</v>
      </c>
      <c r="T48">
        <v>0</v>
      </c>
      <c r="U48">
        <v>418.77</v>
      </c>
      <c r="V48">
        <v>14.253199</v>
      </c>
      <c r="W48">
        <v>49.171875</v>
      </c>
      <c r="X48">
        <v>0</v>
      </c>
      <c r="Y48">
        <v>0</v>
      </c>
      <c r="Z48">
        <v>13.1076</v>
      </c>
      <c r="AA48">
        <v>0</v>
      </c>
      <c r="AB48">
        <v>26.260100000000001</v>
      </c>
      <c r="AC48">
        <v>19.35568</v>
      </c>
      <c r="AD48">
        <v>18.229800000000001</v>
      </c>
      <c r="AE48">
        <v>42.338999999999999</v>
      </c>
      <c r="AF48">
        <v>8.8740000000000006</v>
      </c>
      <c r="AG48">
        <v>40.584000000000003</v>
      </c>
      <c r="AH48">
        <v>23.390899999999998</v>
      </c>
      <c r="AI48">
        <v>0</v>
      </c>
      <c r="AJ48">
        <v>0</v>
      </c>
      <c r="AK48">
        <v>51.775199999999998</v>
      </c>
      <c r="AL48">
        <v>69.72</v>
      </c>
      <c r="AM48">
        <v>10.557359999999999</v>
      </c>
      <c r="AN48">
        <v>0.93737000000000004</v>
      </c>
      <c r="AO48">
        <v>0.91463399999999995</v>
      </c>
      <c r="AP48">
        <v>1.7934000000000001</v>
      </c>
      <c r="AQ48">
        <v>0</v>
      </c>
      <c r="AR48">
        <v>31.897383000000001</v>
      </c>
      <c r="AS48">
        <v>0</v>
      </c>
      <c r="AT48">
        <v>11.536</v>
      </c>
      <c r="AU48">
        <v>0</v>
      </c>
      <c r="AV48">
        <v>0</v>
      </c>
      <c r="AW48">
        <v>11.946</v>
      </c>
      <c r="AX48">
        <v>0</v>
      </c>
      <c r="AY48">
        <v>0</v>
      </c>
      <c r="AZ48">
        <v>0</v>
      </c>
      <c r="BA48">
        <f t="shared" si="0"/>
        <v>2608.0300669999997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20.276</v>
      </c>
      <c r="J49">
        <v>13.7</v>
      </c>
      <c r="K49">
        <v>686.77995799999997</v>
      </c>
      <c r="L49">
        <v>560.75250000000005</v>
      </c>
      <c r="M49">
        <v>92</v>
      </c>
      <c r="N49">
        <v>118.125</v>
      </c>
      <c r="O49">
        <v>60.678600000000003</v>
      </c>
      <c r="P49">
        <v>125.58750000000001</v>
      </c>
      <c r="Q49">
        <v>17.13</v>
      </c>
      <c r="R49">
        <v>21.196097999999999</v>
      </c>
      <c r="S49">
        <v>26.390910000000002</v>
      </c>
      <c r="T49">
        <v>0</v>
      </c>
      <c r="U49">
        <v>418.77</v>
      </c>
      <c r="V49">
        <v>14.253199</v>
      </c>
      <c r="W49">
        <v>49.171875</v>
      </c>
      <c r="X49">
        <v>0</v>
      </c>
      <c r="Y49">
        <v>0</v>
      </c>
      <c r="Z49">
        <v>13.1076</v>
      </c>
      <c r="AA49">
        <v>0</v>
      </c>
      <c r="AB49">
        <v>26.260100000000001</v>
      </c>
      <c r="AC49">
        <v>9.6778399999999998</v>
      </c>
      <c r="AD49">
        <v>18.229800000000001</v>
      </c>
      <c r="AE49">
        <v>42.338999999999999</v>
      </c>
      <c r="AF49">
        <v>8.8740000000000006</v>
      </c>
      <c r="AG49">
        <v>40.584000000000003</v>
      </c>
      <c r="AH49">
        <v>23.390899999999998</v>
      </c>
      <c r="AI49">
        <v>0</v>
      </c>
      <c r="AJ49">
        <v>0</v>
      </c>
      <c r="AK49">
        <v>51.775199999999998</v>
      </c>
      <c r="AL49">
        <v>59.843000000000004</v>
      </c>
      <c r="AM49">
        <v>10.557359999999999</v>
      </c>
      <c r="AN49">
        <v>0.93737000000000004</v>
      </c>
      <c r="AO49">
        <v>1.0401720000000001</v>
      </c>
      <c r="AP49">
        <v>6.2769000000000004</v>
      </c>
      <c r="AQ49">
        <v>0</v>
      </c>
      <c r="AR49">
        <v>31.897383000000001</v>
      </c>
      <c r="AS49">
        <v>0</v>
      </c>
      <c r="AT49">
        <v>11.536</v>
      </c>
      <c r="AU49">
        <v>0</v>
      </c>
      <c r="AV49">
        <v>0</v>
      </c>
      <c r="AW49">
        <v>11.946</v>
      </c>
      <c r="AX49">
        <v>0</v>
      </c>
      <c r="AY49">
        <v>0</v>
      </c>
      <c r="AZ49">
        <v>0</v>
      </c>
      <c r="BA49">
        <f t="shared" si="0"/>
        <v>2593.084264999999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20.276</v>
      </c>
      <c r="J50">
        <v>13.7</v>
      </c>
      <c r="K50">
        <v>686.77995799999997</v>
      </c>
      <c r="L50">
        <v>560.75250000000005</v>
      </c>
      <c r="M50">
        <v>92</v>
      </c>
      <c r="N50">
        <v>118.125</v>
      </c>
      <c r="O50">
        <v>60.678600000000003</v>
      </c>
      <c r="P50">
        <v>125.58750000000001</v>
      </c>
      <c r="Q50">
        <v>17.13</v>
      </c>
      <c r="R50">
        <v>21.196097999999999</v>
      </c>
      <c r="S50">
        <v>26.390910000000002</v>
      </c>
      <c r="T50">
        <v>0</v>
      </c>
      <c r="U50">
        <v>418.77</v>
      </c>
      <c r="V50">
        <v>14.253199</v>
      </c>
      <c r="W50">
        <v>49.171875</v>
      </c>
      <c r="X50">
        <v>0</v>
      </c>
      <c r="Y50">
        <v>0</v>
      </c>
      <c r="Z50">
        <v>13.1076</v>
      </c>
      <c r="AA50">
        <v>0</v>
      </c>
      <c r="AB50">
        <v>26.260100000000001</v>
      </c>
      <c r="AC50">
        <v>9.6778399999999998</v>
      </c>
      <c r="AD50">
        <v>18.229800000000001</v>
      </c>
      <c r="AE50">
        <v>42.338999999999999</v>
      </c>
      <c r="AF50">
        <v>8.8740000000000006</v>
      </c>
      <c r="AG50">
        <v>40.584000000000003</v>
      </c>
      <c r="AH50">
        <v>23.390899999999998</v>
      </c>
      <c r="AI50">
        <v>0</v>
      </c>
      <c r="AJ50">
        <v>0</v>
      </c>
      <c r="AK50">
        <v>51.775199999999998</v>
      </c>
      <c r="AL50">
        <v>59.843000000000004</v>
      </c>
      <c r="AM50">
        <v>10.557359999999999</v>
      </c>
      <c r="AN50">
        <v>0.93737000000000004</v>
      </c>
      <c r="AO50">
        <v>1.132782</v>
      </c>
      <c r="AP50">
        <v>6.2769000000000004</v>
      </c>
      <c r="AQ50">
        <v>0</v>
      </c>
      <c r="AR50">
        <v>31.897383000000001</v>
      </c>
      <c r="AS50">
        <v>0</v>
      </c>
      <c r="AT50">
        <v>11.536</v>
      </c>
      <c r="AU50">
        <v>0</v>
      </c>
      <c r="AV50">
        <v>0</v>
      </c>
      <c r="AW50">
        <v>11.946</v>
      </c>
      <c r="AX50">
        <v>0</v>
      </c>
      <c r="AY50">
        <v>0</v>
      </c>
      <c r="AZ50">
        <v>0</v>
      </c>
      <c r="BA50">
        <f t="shared" si="0"/>
        <v>2593.1768749999992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20.276</v>
      </c>
      <c r="J51">
        <v>13.7</v>
      </c>
      <c r="K51">
        <v>686.77995799999997</v>
      </c>
      <c r="L51">
        <v>560.75250000000005</v>
      </c>
      <c r="M51">
        <v>92</v>
      </c>
      <c r="N51">
        <v>118.125</v>
      </c>
      <c r="O51">
        <v>60.678600000000003</v>
      </c>
      <c r="P51">
        <v>125.58750000000001</v>
      </c>
      <c r="Q51">
        <v>18.843</v>
      </c>
      <c r="R51">
        <v>21.196097999999999</v>
      </c>
      <c r="S51">
        <v>26.390910000000002</v>
      </c>
      <c r="T51">
        <v>0</v>
      </c>
      <c r="U51">
        <v>418.77</v>
      </c>
      <c r="V51">
        <v>14.253199</v>
      </c>
      <c r="W51">
        <v>49.171875</v>
      </c>
      <c r="X51">
        <v>0</v>
      </c>
      <c r="Y51">
        <v>0</v>
      </c>
      <c r="Z51">
        <v>13.1076</v>
      </c>
      <c r="AA51">
        <v>0</v>
      </c>
      <c r="AB51">
        <v>26.260100000000001</v>
      </c>
      <c r="AC51">
        <v>9.6778399999999998</v>
      </c>
      <c r="AD51">
        <v>18.229800000000001</v>
      </c>
      <c r="AE51">
        <v>42.338999999999999</v>
      </c>
      <c r="AF51">
        <v>8.8740000000000006</v>
      </c>
      <c r="AG51">
        <v>40.584000000000003</v>
      </c>
      <c r="AH51">
        <v>23.390899999999998</v>
      </c>
      <c r="AI51">
        <v>0</v>
      </c>
      <c r="AJ51">
        <v>0</v>
      </c>
      <c r="AK51">
        <v>51.775199999999998</v>
      </c>
      <c r="AL51">
        <v>58.1</v>
      </c>
      <c r="AM51">
        <v>10.557359999999999</v>
      </c>
      <c r="AN51">
        <v>0.93737000000000004</v>
      </c>
      <c r="AO51">
        <v>1.20099</v>
      </c>
      <c r="AP51">
        <v>6.2769000000000004</v>
      </c>
      <c r="AQ51">
        <v>0</v>
      </c>
      <c r="AR51">
        <v>32.688360000000003</v>
      </c>
      <c r="AS51">
        <v>0</v>
      </c>
      <c r="AT51">
        <v>11.536</v>
      </c>
      <c r="AU51">
        <v>0</v>
      </c>
      <c r="AV51">
        <v>0</v>
      </c>
      <c r="AW51">
        <v>11.946</v>
      </c>
      <c r="AX51">
        <v>0</v>
      </c>
      <c r="AY51">
        <v>0</v>
      </c>
      <c r="AZ51">
        <v>0</v>
      </c>
      <c r="BA51">
        <f t="shared" si="0"/>
        <v>2594.0060599999988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20.276</v>
      </c>
      <c r="J52">
        <v>13.7</v>
      </c>
      <c r="K52">
        <v>686.77995799999997</v>
      </c>
      <c r="L52">
        <v>560.75250000000005</v>
      </c>
      <c r="M52">
        <v>92</v>
      </c>
      <c r="N52">
        <v>118.125</v>
      </c>
      <c r="O52">
        <v>60.678600000000003</v>
      </c>
      <c r="P52">
        <v>125.58750000000001</v>
      </c>
      <c r="Q52">
        <v>18.843</v>
      </c>
      <c r="R52">
        <v>21.196097999999999</v>
      </c>
      <c r="S52">
        <v>26.390910000000002</v>
      </c>
      <c r="T52">
        <v>0</v>
      </c>
      <c r="U52">
        <v>418.77</v>
      </c>
      <c r="V52">
        <v>14.253199</v>
      </c>
      <c r="W52">
        <v>49.171875</v>
      </c>
      <c r="X52">
        <v>0</v>
      </c>
      <c r="Y52">
        <v>0</v>
      </c>
      <c r="Z52">
        <v>13.1076</v>
      </c>
      <c r="AA52">
        <v>0</v>
      </c>
      <c r="AB52">
        <v>26.260100000000001</v>
      </c>
      <c r="AC52">
        <v>9.6778399999999998</v>
      </c>
      <c r="AD52">
        <v>18.229800000000001</v>
      </c>
      <c r="AE52">
        <v>42.338999999999999</v>
      </c>
      <c r="AF52">
        <v>8.8740000000000006</v>
      </c>
      <c r="AG52">
        <v>40.584000000000003</v>
      </c>
      <c r="AH52">
        <v>23.390899999999998</v>
      </c>
      <c r="AI52">
        <v>0</v>
      </c>
      <c r="AJ52">
        <v>0</v>
      </c>
      <c r="AK52">
        <v>51.775199999999998</v>
      </c>
      <c r="AL52">
        <v>58.1</v>
      </c>
      <c r="AM52">
        <v>10.557359999999999</v>
      </c>
      <c r="AN52">
        <v>0.93737000000000004</v>
      </c>
      <c r="AO52">
        <v>1.3091820000000001</v>
      </c>
      <c r="AP52">
        <v>6.2769000000000004</v>
      </c>
      <c r="AQ52">
        <v>0</v>
      </c>
      <c r="AR52">
        <v>32.688360000000003</v>
      </c>
      <c r="AS52">
        <v>0</v>
      </c>
      <c r="AT52">
        <v>11.536</v>
      </c>
      <c r="AU52">
        <v>0</v>
      </c>
      <c r="AV52">
        <v>0</v>
      </c>
      <c r="AW52">
        <v>11.946</v>
      </c>
      <c r="AX52">
        <v>0</v>
      </c>
      <c r="AY52">
        <v>0</v>
      </c>
      <c r="AZ52">
        <v>0</v>
      </c>
      <c r="BA52">
        <f t="shared" si="0"/>
        <v>2594.1142519999989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20.276</v>
      </c>
      <c r="J53">
        <v>13.7</v>
      </c>
      <c r="K53">
        <v>686.77995799999997</v>
      </c>
      <c r="L53">
        <v>560.75250000000005</v>
      </c>
      <c r="M53">
        <v>92</v>
      </c>
      <c r="N53">
        <v>118.125</v>
      </c>
      <c r="O53">
        <v>60.678600000000003</v>
      </c>
      <c r="P53">
        <v>117.75</v>
      </c>
      <c r="Q53">
        <v>18.843</v>
      </c>
      <c r="R53">
        <v>21.196097999999999</v>
      </c>
      <c r="S53">
        <v>26.390910000000002</v>
      </c>
      <c r="T53">
        <v>0</v>
      </c>
      <c r="U53">
        <v>418.77</v>
      </c>
      <c r="V53">
        <v>14.253199</v>
      </c>
      <c r="W53">
        <v>49.171875</v>
      </c>
      <c r="X53">
        <v>0</v>
      </c>
      <c r="Y53">
        <v>0</v>
      </c>
      <c r="Z53">
        <v>13.1076</v>
      </c>
      <c r="AA53">
        <v>0</v>
      </c>
      <c r="AB53">
        <v>26.260100000000001</v>
      </c>
      <c r="AC53">
        <v>9.6778399999999998</v>
      </c>
      <c r="AD53">
        <v>18.229800000000001</v>
      </c>
      <c r="AE53">
        <v>42.338999999999999</v>
      </c>
      <c r="AF53">
        <v>8.8740000000000006</v>
      </c>
      <c r="AG53">
        <v>40.584000000000003</v>
      </c>
      <c r="AH53">
        <v>23.390899999999998</v>
      </c>
      <c r="AI53">
        <v>0</v>
      </c>
      <c r="AJ53">
        <v>0</v>
      </c>
      <c r="AK53">
        <v>51.775199999999998</v>
      </c>
      <c r="AL53">
        <v>58.1</v>
      </c>
      <c r="AM53">
        <v>10.557359999999999</v>
      </c>
      <c r="AN53">
        <v>0.93737000000000004</v>
      </c>
      <c r="AO53">
        <v>3.904026</v>
      </c>
      <c r="AP53">
        <v>6.2769000000000004</v>
      </c>
      <c r="AQ53">
        <v>0</v>
      </c>
      <c r="AR53">
        <v>32.688360000000003</v>
      </c>
      <c r="AS53">
        <v>0</v>
      </c>
      <c r="AT53">
        <v>11.536</v>
      </c>
      <c r="AU53">
        <v>0</v>
      </c>
      <c r="AV53">
        <v>0</v>
      </c>
      <c r="AW53">
        <v>11.946</v>
      </c>
      <c r="AX53">
        <v>0</v>
      </c>
      <c r="AY53">
        <v>0</v>
      </c>
      <c r="AZ53">
        <v>0</v>
      </c>
      <c r="BA53">
        <f t="shared" si="0"/>
        <v>2588.8715959999995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20.276</v>
      </c>
      <c r="J54">
        <v>13.7</v>
      </c>
      <c r="K54">
        <v>686.77995799999997</v>
      </c>
      <c r="L54">
        <v>560.75250000000005</v>
      </c>
      <c r="M54">
        <v>92</v>
      </c>
      <c r="N54">
        <v>118.125</v>
      </c>
      <c r="O54">
        <v>60.678600000000003</v>
      </c>
      <c r="P54">
        <v>117.75</v>
      </c>
      <c r="Q54">
        <v>18.843</v>
      </c>
      <c r="R54">
        <v>21.196097999999999</v>
      </c>
      <c r="S54">
        <v>26.390910000000002</v>
      </c>
      <c r="T54">
        <v>0</v>
      </c>
      <c r="U54">
        <v>418.77</v>
      </c>
      <c r="V54">
        <v>14.253199</v>
      </c>
      <c r="W54">
        <v>49.171875</v>
      </c>
      <c r="X54">
        <v>0</v>
      </c>
      <c r="Y54">
        <v>0</v>
      </c>
      <c r="Z54">
        <v>13.1076</v>
      </c>
      <c r="AA54">
        <v>0</v>
      </c>
      <c r="AB54">
        <v>13.0634</v>
      </c>
      <c r="AC54">
        <v>9.6778399999999998</v>
      </c>
      <c r="AD54">
        <v>18.229800000000001</v>
      </c>
      <c r="AE54">
        <v>42.338999999999999</v>
      </c>
      <c r="AF54">
        <v>8.8740000000000006</v>
      </c>
      <c r="AG54">
        <v>40.584000000000003</v>
      </c>
      <c r="AH54">
        <v>23.390899999999998</v>
      </c>
      <c r="AI54">
        <v>0</v>
      </c>
      <c r="AJ54">
        <v>0</v>
      </c>
      <c r="AK54">
        <v>51.775199999999998</v>
      </c>
      <c r="AL54">
        <v>58.1</v>
      </c>
      <c r="AM54">
        <v>10.557359999999999</v>
      </c>
      <c r="AN54">
        <v>0.93737000000000004</v>
      </c>
      <c r="AO54">
        <v>3.9507720000000002</v>
      </c>
      <c r="AP54">
        <v>6.2769000000000004</v>
      </c>
      <c r="AQ54">
        <v>0</v>
      </c>
      <c r="AR54">
        <v>32.688360000000003</v>
      </c>
      <c r="AS54">
        <v>0</v>
      </c>
      <c r="AT54">
        <v>11.536</v>
      </c>
      <c r="AU54">
        <v>0</v>
      </c>
      <c r="AV54">
        <v>0</v>
      </c>
      <c r="AW54">
        <v>11.946</v>
      </c>
      <c r="AX54">
        <v>0</v>
      </c>
      <c r="AY54">
        <v>0</v>
      </c>
      <c r="AZ54">
        <v>0</v>
      </c>
      <c r="BA54">
        <f t="shared" si="0"/>
        <v>2575.7216419999995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20.276</v>
      </c>
      <c r="J55">
        <v>13.7</v>
      </c>
      <c r="K55">
        <v>686.77995799999997</v>
      </c>
      <c r="L55">
        <v>560.75250000000005</v>
      </c>
      <c r="M55">
        <v>92</v>
      </c>
      <c r="N55">
        <v>118.125</v>
      </c>
      <c r="O55">
        <v>60.678600000000003</v>
      </c>
      <c r="P55">
        <v>117.75</v>
      </c>
      <c r="Q55">
        <v>18.843</v>
      </c>
      <c r="R55">
        <v>21.196097999999999</v>
      </c>
      <c r="S55">
        <v>26.390910000000002</v>
      </c>
      <c r="T55">
        <v>0</v>
      </c>
      <c r="U55">
        <v>418.77</v>
      </c>
      <c r="V55">
        <v>14.253199</v>
      </c>
      <c r="W55">
        <v>49.171875</v>
      </c>
      <c r="X55">
        <v>0</v>
      </c>
      <c r="Y55">
        <v>0</v>
      </c>
      <c r="Z55">
        <v>13.1076</v>
      </c>
      <c r="AA55">
        <v>0</v>
      </c>
      <c r="AB55">
        <v>13.0634</v>
      </c>
      <c r="AC55">
        <v>9.6778399999999998</v>
      </c>
      <c r="AD55">
        <v>18.229800000000001</v>
      </c>
      <c r="AE55">
        <v>42.338999999999999</v>
      </c>
      <c r="AF55">
        <v>8.8740000000000006</v>
      </c>
      <c r="AG55">
        <v>40.584000000000003</v>
      </c>
      <c r="AH55">
        <v>23.390899999999998</v>
      </c>
      <c r="AI55">
        <v>0</v>
      </c>
      <c r="AJ55">
        <v>0</v>
      </c>
      <c r="AK55">
        <v>51.775199999999998</v>
      </c>
      <c r="AL55">
        <v>58.1</v>
      </c>
      <c r="AM55">
        <v>10.557359999999999</v>
      </c>
      <c r="AN55">
        <v>0.93737000000000004</v>
      </c>
      <c r="AO55">
        <v>3.9575339999999999</v>
      </c>
      <c r="AP55">
        <v>2.4339</v>
      </c>
      <c r="AQ55">
        <v>5.04</v>
      </c>
      <c r="AR55">
        <v>32.688360000000003</v>
      </c>
      <c r="AS55">
        <v>0</v>
      </c>
      <c r="AT55">
        <v>11.536</v>
      </c>
      <c r="AU55">
        <v>0</v>
      </c>
      <c r="AV55">
        <v>0</v>
      </c>
      <c r="AW55">
        <v>11.946</v>
      </c>
      <c r="AX55">
        <v>0</v>
      </c>
      <c r="AY55">
        <v>0</v>
      </c>
      <c r="AZ55">
        <v>0</v>
      </c>
      <c r="BA55">
        <f t="shared" si="0"/>
        <v>2576.9254039999996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20.276</v>
      </c>
      <c r="J56">
        <v>13.7</v>
      </c>
      <c r="K56">
        <v>686.77995799999997</v>
      </c>
      <c r="L56">
        <v>560.75250000000005</v>
      </c>
      <c r="M56">
        <v>92</v>
      </c>
      <c r="N56">
        <v>118.125</v>
      </c>
      <c r="O56">
        <v>60.678600000000003</v>
      </c>
      <c r="P56">
        <v>117.75</v>
      </c>
      <c r="Q56">
        <v>18.843</v>
      </c>
      <c r="R56">
        <v>21.196097999999999</v>
      </c>
      <c r="S56">
        <v>26.390910000000002</v>
      </c>
      <c r="T56">
        <v>0</v>
      </c>
      <c r="U56">
        <v>418.77</v>
      </c>
      <c r="V56">
        <v>14.253199</v>
      </c>
      <c r="W56">
        <v>49.171875</v>
      </c>
      <c r="X56">
        <v>0</v>
      </c>
      <c r="Y56">
        <v>0</v>
      </c>
      <c r="Z56">
        <v>13.1076</v>
      </c>
      <c r="AA56">
        <v>0</v>
      </c>
      <c r="AB56">
        <v>13.0634</v>
      </c>
      <c r="AC56">
        <v>9.6778399999999998</v>
      </c>
      <c r="AD56">
        <v>18.229800000000001</v>
      </c>
      <c r="AE56">
        <v>42.338999999999999</v>
      </c>
      <c r="AF56">
        <v>8.8740000000000006</v>
      </c>
      <c r="AG56">
        <v>40.584000000000003</v>
      </c>
      <c r="AH56">
        <v>23.390899999999998</v>
      </c>
      <c r="AI56">
        <v>0</v>
      </c>
      <c r="AJ56">
        <v>0</v>
      </c>
      <c r="AK56">
        <v>51.775199999999998</v>
      </c>
      <c r="AL56">
        <v>34.86</v>
      </c>
      <c r="AM56">
        <v>10.557359999999999</v>
      </c>
      <c r="AN56">
        <v>0.93737000000000004</v>
      </c>
      <c r="AO56">
        <v>4.0001639999999998</v>
      </c>
      <c r="AP56">
        <v>2.4339</v>
      </c>
      <c r="AQ56">
        <v>10.395</v>
      </c>
      <c r="AR56">
        <v>32.688360000000003</v>
      </c>
      <c r="AS56">
        <v>0</v>
      </c>
      <c r="AT56">
        <v>11.536</v>
      </c>
      <c r="AU56">
        <v>0</v>
      </c>
      <c r="AV56">
        <v>0</v>
      </c>
      <c r="AW56">
        <v>11.946</v>
      </c>
      <c r="AX56">
        <v>0</v>
      </c>
      <c r="AY56">
        <v>0</v>
      </c>
      <c r="AZ56">
        <v>0</v>
      </c>
      <c r="BA56">
        <f t="shared" si="0"/>
        <v>2559.0830339999998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11.946</v>
      </c>
      <c r="G57">
        <v>0</v>
      </c>
      <c r="H57">
        <v>0</v>
      </c>
      <c r="I57">
        <v>20.276</v>
      </c>
      <c r="J57">
        <v>13.7</v>
      </c>
      <c r="K57">
        <v>686.77995799999997</v>
      </c>
      <c r="L57">
        <v>560.75250000000005</v>
      </c>
      <c r="M57">
        <v>92</v>
      </c>
      <c r="N57">
        <v>118.125</v>
      </c>
      <c r="O57">
        <v>60.678600000000003</v>
      </c>
      <c r="P57">
        <v>117.75</v>
      </c>
      <c r="Q57">
        <v>18.843</v>
      </c>
      <c r="R57">
        <v>21.196097999999999</v>
      </c>
      <c r="S57">
        <v>26.390910000000002</v>
      </c>
      <c r="T57">
        <v>0</v>
      </c>
      <c r="U57">
        <v>418.77</v>
      </c>
      <c r="V57">
        <v>14.253199</v>
      </c>
      <c r="W57">
        <v>49.171875</v>
      </c>
      <c r="X57">
        <v>0</v>
      </c>
      <c r="Y57">
        <v>0</v>
      </c>
      <c r="Z57">
        <v>13.1076</v>
      </c>
      <c r="AA57">
        <v>0</v>
      </c>
      <c r="AB57">
        <v>13.0634</v>
      </c>
      <c r="AC57">
        <v>9.6778399999999998</v>
      </c>
      <c r="AD57">
        <v>17.833500000000001</v>
      </c>
      <c r="AE57">
        <v>42.338999999999999</v>
      </c>
      <c r="AF57">
        <v>8.8740000000000006</v>
      </c>
      <c r="AG57">
        <v>40.584000000000003</v>
      </c>
      <c r="AH57">
        <v>23.390899999999998</v>
      </c>
      <c r="AI57">
        <v>0</v>
      </c>
      <c r="AJ57">
        <v>0</v>
      </c>
      <c r="AK57">
        <v>51.775199999999998</v>
      </c>
      <c r="AL57">
        <v>34.86</v>
      </c>
      <c r="AM57">
        <v>10.557359999999999</v>
      </c>
      <c r="AN57">
        <v>0.93737000000000004</v>
      </c>
      <c r="AO57">
        <v>3.9875219999999998</v>
      </c>
      <c r="AP57">
        <v>2.4339</v>
      </c>
      <c r="AQ57">
        <v>22.428000000000001</v>
      </c>
      <c r="AR57">
        <v>31.897383000000001</v>
      </c>
      <c r="AS57">
        <v>0</v>
      </c>
      <c r="AT57">
        <v>11.536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2569.9161149999995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11.946</v>
      </c>
      <c r="G58">
        <v>0</v>
      </c>
      <c r="H58">
        <v>0</v>
      </c>
      <c r="I58">
        <v>20.276</v>
      </c>
      <c r="J58">
        <v>13.7</v>
      </c>
      <c r="K58">
        <v>686.77995799999997</v>
      </c>
      <c r="L58">
        <v>560.75250000000005</v>
      </c>
      <c r="M58">
        <v>92</v>
      </c>
      <c r="N58">
        <v>118.125</v>
      </c>
      <c r="O58">
        <v>60.678600000000003</v>
      </c>
      <c r="P58">
        <v>117.75</v>
      </c>
      <c r="Q58">
        <v>18.843</v>
      </c>
      <c r="R58">
        <v>21.196097999999999</v>
      </c>
      <c r="S58">
        <v>26.390910000000002</v>
      </c>
      <c r="T58">
        <v>0</v>
      </c>
      <c r="U58">
        <v>418.77</v>
      </c>
      <c r="V58">
        <v>14.253199</v>
      </c>
      <c r="W58">
        <v>49.171875</v>
      </c>
      <c r="X58">
        <v>0</v>
      </c>
      <c r="Y58">
        <v>0</v>
      </c>
      <c r="Z58">
        <v>13.1076</v>
      </c>
      <c r="AA58">
        <v>0</v>
      </c>
      <c r="AB58">
        <v>13.0634</v>
      </c>
      <c r="AC58">
        <v>9.6778399999999998</v>
      </c>
      <c r="AD58">
        <v>17.833500000000001</v>
      </c>
      <c r="AE58">
        <v>42.338999999999999</v>
      </c>
      <c r="AF58">
        <v>8.8740000000000006</v>
      </c>
      <c r="AG58">
        <v>40.584000000000003</v>
      </c>
      <c r="AH58">
        <v>23.390899999999998</v>
      </c>
      <c r="AI58">
        <v>0</v>
      </c>
      <c r="AJ58">
        <v>0</v>
      </c>
      <c r="AK58">
        <v>51.775199999999998</v>
      </c>
      <c r="AL58">
        <v>34.86</v>
      </c>
      <c r="AM58">
        <v>5.2786799999999996</v>
      </c>
      <c r="AN58">
        <v>0.93737000000000004</v>
      </c>
      <c r="AO58">
        <v>4.0360319999999996</v>
      </c>
      <c r="AP58">
        <v>2.4339</v>
      </c>
      <c r="AQ58">
        <v>22.428000000000001</v>
      </c>
      <c r="AR58">
        <v>31.897383000000001</v>
      </c>
      <c r="AS58">
        <v>0</v>
      </c>
      <c r="AT58">
        <v>11.536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2564.6859449999997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11.946</v>
      </c>
      <c r="G59">
        <v>0</v>
      </c>
      <c r="H59">
        <v>0</v>
      </c>
      <c r="I59">
        <v>11.507999999999999</v>
      </c>
      <c r="J59">
        <v>13.7</v>
      </c>
      <c r="K59">
        <v>686.77995799999997</v>
      </c>
      <c r="L59">
        <v>560.75250000000005</v>
      </c>
      <c r="M59">
        <v>92</v>
      </c>
      <c r="N59">
        <v>118.125</v>
      </c>
      <c r="O59">
        <v>60.678600000000003</v>
      </c>
      <c r="P59">
        <v>117.75</v>
      </c>
      <c r="Q59">
        <v>18.843</v>
      </c>
      <c r="R59">
        <v>21.196097999999999</v>
      </c>
      <c r="S59">
        <v>26.390910000000002</v>
      </c>
      <c r="T59">
        <v>0</v>
      </c>
      <c r="U59">
        <v>418.77</v>
      </c>
      <c r="V59">
        <v>14.253199</v>
      </c>
      <c r="W59">
        <v>49.171875</v>
      </c>
      <c r="X59">
        <v>0</v>
      </c>
      <c r="Y59">
        <v>0</v>
      </c>
      <c r="Z59">
        <v>13.1076</v>
      </c>
      <c r="AA59">
        <v>13.983000000000001</v>
      </c>
      <c r="AB59">
        <v>13.0634</v>
      </c>
      <c r="AC59">
        <v>9.6778399999999998</v>
      </c>
      <c r="AD59">
        <v>17.833500000000001</v>
      </c>
      <c r="AE59">
        <v>42.338999999999999</v>
      </c>
      <c r="AF59">
        <v>8.8740000000000006</v>
      </c>
      <c r="AG59">
        <v>40.584000000000003</v>
      </c>
      <c r="AH59">
        <v>23.390899999999998</v>
      </c>
      <c r="AI59">
        <v>0</v>
      </c>
      <c r="AJ59">
        <v>0</v>
      </c>
      <c r="AK59">
        <v>51.775199999999998</v>
      </c>
      <c r="AL59">
        <v>34.86</v>
      </c>
      <c r="AM59">
        <v>5.2786799999999996</v>
      </c>
      <c r="AN59">
        <v>0.93737000000000004</v>
      </c>
      <c r="AO59">
        <v>4.0486740000000001</v>
      </c>
      <c r="AP59">
        <v>2.4339</v>
      </c>
      <c r="AQ59">
        <v>22.428000000000001</v>
      </c>
      <c r="AR59">
        <v>31.897383000000001</v>
      </c>
      <c r="AS59">
        <v>0</v>
      </c>
      <c r="AT59">
        <v>11.536</v>
      </c>
      <c r="AU59">
        <v>0</v>
      </c>
      <c r="AV59">
        <v>0</v>
      </c>
      <c r="AW59">
        <v>0</v>
      </c>
      <c r="AX59">
        <v>8.7680000000000007</v>
      </c>
      <c r="AY59">
        <v>0</v>
      </c>
      <c r="AZ59">
        <v>0</v>
      </c>
      <c r="BA59">
        <f t="shared" si="0"/>
        <v>2578.681587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11.946</v>
      </c>
      <c r="G60">
        <v>0</v>
      </c>
      <c r="H60">
        <v>0</v>
      </c>
      <c r="I60">
        <v>11.507999999999999</v>
      </c>
      <c r="J60">
        <v>13.7</v>
      </c>
      <c r="K60">
        <v>686.77995799999997</v>
      </c>
      <c r="L60">
        <v>560.75250000000005</v>
      </c>
      <c r="M60">
        <v>92</v>
      </c>
      <c r="N60">
        <v>118.125</v>
      </c>
      <c r="O60">
        <v>60.678600000000003</v>
      </c>
      <c r="P60">
        <v>117.75</v>
      </c>
      <c r="Q60">
        <v>18.843</v>
      </c>
      <c r="R60">
        <v>21.196097999999999</v>
      </c>
      <c r="S60">
        <v>26.390910000000002</v>
      </c>
      <c r="T60">
        <v>0</v>
      </c>
      <c r="U60">
        <v>418.77</v>
      </c>
      <c r="V60">
        <v>14.253199</v>
      </c>
      <c r="W60">
        <v>49.171875</v>
      </c>
      <c r="X60">
        <v>0</v>
      </c>
      <c r="Y60">
        <v>0</v>
      </c>
      <c r="Z60">
        <v>13.1076</v>
      </c>
      <c r="AA60">
        <v>28.045000000000002</v>
      </c>
      <c r="AB60">
        <v>13.0634</v>
      </c>
      <c r="AC60">
        <v>9.6778399999999998</v>
      </c>
      <c r="AD60">
        <v>27.3447</v>
      </c>
      <c r="AE60">
        <v>42.338999999999999</v>
      </c>
      <c r="AF60">
        <v>8.8740000000000006</v>
      </c>
      <c r="AG60">
        <v>40.584000000000003</v>
      </c>
      <c r="AH60">
        <v>41.667999999999999</v>
      </c>
      <c r="AI60">
        <v>0</v>
      </c>
      <c r="AJ60">
        <v>0</v>
      </c>
      <c r="AK60">
        <v>51.775199999999998</v>
      </c>
      <c r="AL60">
        <v>34.86</v>
      </c>
      <c r="AM60">
        <v>5.2786799999999996</v>
      </c>
      <c r="AN60">
        <v>0.93737000000000004</v>
      </c>
      <c r="AO60">
        <v>4.0313280000000002</v>
      </c>
      <c r="AP60">
        <v>2.4339</v>
      </c>
      <c r="AQ60">
        <v>31.751999999999999</v>
      </c>
      <c r="AR60">
        <v>31.897383000000001</v>
      </c>
      <c r="AS60">
        <v>0</v>
      </c>
      <c r="AT60">
        <v>11.536</v>
      </c>
      <c r="AU60">
        <v>0</v>
      </c>
      <c r="AV60">
        <v>0</v>
      </c>
      <c r="AW60">
        <v>0</v>
      </c>
      <c r="AX60">
        <v>8.7680000000000007</v>
      </c>
      <c r="AY60">
        <v>0</v>
      </c>
      <c r="AZ60">
        <v>0</v>
      </c>
      <c r="BA60">
        <f t="shared" si="0"/>
        <v>2629.8385410000001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9.7739999999999991</v>
      </c>
      <c r="G61">
        <v>0</v>
      </c>
      <c r="H61">
        <v>0</v>
      </c>
      <c r="I61">
        <v>11.507999999999999</v>
      </c>
      <c r="J61">
        <v>13.7</v>
      </c>
      <c r="K61">
        <v>686.77995799999997</v>
      </c>
      <c r="L61">
        <v>560.75250000000005</v>
      </c>
      <c r="M61">
        <v>92</v>
      </c>
      <c r="N61">
        <v>118.125</v>
      </c>
      <c r="O61">
        <v>60.678600000000003</v>
      </c>
      <c r="P61">
        <v>117.75</v>
      </c>
      <c r="Q61">
        <v>18.843</v>
      </c>
      <c r="R61">
        <v>21.196097999999999</v>
      </c>
      <c r="S61">
        <v>26.390910000000002</v>
      </c>
      <c r="T61">
        <v>0</v>
      </c>
      <c r="U61">
        <v>418.77</v>
      </c>
      <c r="V61">
        <v>14.253199</v>
      </c>
      <c r="W61">
        <v>49.171875</v>
      </c>
      <c r="X61">
        <v>0</v>
      </c>
      <c r="Y61">
        <v>0</v>
      </c>
      <c r="Z61">
        <v>13.1076</v>
      </c>
      <c r="AA61">
        <v>39.5</v>
      </c>
      <c r="AB61">
        <v>13.0634</v>
      </c>
      <c r="AC61">
        <v>9.6778399999999998</v>
      </c>
      <c r="AD61">
        <v>27.3447</v>
      </c>
      <c r="AE61">
        <v>42.338999999999999</v>
      </c>
      <c r="AF61">
        <v>8.8740000000000006</v>
      </c>
      <c r="AG61">
        <v>40.584000000000003</v>
      </c>
      <c r="AH61">
        <v>41.667999999999999</v>
      </c>
      <c r="AI61">
        <v>0</v>
      </c>
      <c r="AJ61">
        <v>0</v>
      </c>
      <c r="AK61">
        <v>51.775199999999998</v>
      </c>
      <c r="AL61">
        <v>34.86</v>
      </c>
      <c r="AM61">
        <v>5.2786799999999996</v>
      </c>
      <c r="AN61">
        <v>0.93737000000000004</v>
      </c>
      <c r="AO61">
        <v>3.9978120000000001</v>
      </c>
      <c r="AP61">
        <v>2.4339</v>
      </c>
      <c r="AQ61">
        <v>33.642000000000003</v>
      </c>
      <c r="AR61">
        <v>31.897383000000001</v>
      </c>
      <c r="AS61">
        <v>0</v>
      </c>
      <c r="AT61">
        <v>11.536</v>
      </c>
      <c r="AU61">
        <v>0</v>
      </c>
      <c r="AV61">
        <v>0</v>
      </c>
      <c r="AW61">
        <v>0</v>
      </c>
      <c r="AX61">
        <v>8.7680000000000007</v>
      </c>
      <c r="AY61">
        <v>0</v>
      </c>
      <c r="AZ61">
        <v>0</v>
      </c>
      <c r="BA61">
        <f t="shared" si="0"/>
        <v>2640.9780249999999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4.8869999999999996</v>
      </c>
      <c r="G62">
        <v>4.8869999999999996</v>
      </c>
      <c r="H62">
        <v>0</v>
      </c>
      <c r="I62">
        <v>11.507999999999999</v>
      </c>
      <c r="J62">
        <v>13.7</v>
      </c>
      <c r="K62">
        <v>686.77995799999997</v>
      </c>
      <c r="L62">
        <v>560.75250000000005</v>
      </c>
      <c r="M62">
        <v>92</v>
      </c>
      <c r="N62">
        <v>118.125</v>
      </c>
      <c r="O62">
        <v>60.678600000000003</v>
      </c>
      <c r="P62">
        <v>117.75</v>
      </c>
      <c r="Q62">
        <v>18.843</v>
      </c>
      <c r="R62">
        <v>21.196097999999999</v>
      </c>
      <c r="S62">
        <v>26.390910000000002</v>
      </c>
      <c r="T62">
        <v>0</v>
      </c>
      <c r="U62">
        <v>418.77</v>
      </c>
      <c r="V62">
        <v>14.253199</v>
      </c>
      <c r="W62">
        <v>49.171875</v>
      </c>
      <c r="X62">
        <v>0</v>
      </c>
      <c r="Y62">
        <v>0</v>
      </c>
      <c r="Z62">
        <v>13.1076</v>
      </c>
      <c r="AA62">
        <v>39.5</v>
      </c>
      <c r="AB62">
        <v>13.0634</v>
      </c>
      <c r="AC62">
        <v>9.6778399999999998</v>
      </c>
      <c r="AD62">
        <v>27.3447</v>
      </c>
      <c r="AE62">
        <v>42.338999999999999</v>
      </c>
      <c r="AF62">
        <v>8.8740000000000006</v>
      </c>
      <c r="AG62">
        <v>40.584000000000003</v>
      </c>
      <c r="AH62">
        <v>41.667999999999999</v>
      </c>
      <c r="AI62">
        <v>0</v>
      </c>
      <c r="AJ62">
        <v>0</v>
      </c>
      <c r="AK62">
        <v>51.775199999999998</v>
      </c>
      <c r="AL62">
        <v>34.86</v>
      </c>
      <c r="AM62">
        <v>5.2786799999999996</v>
      </c>
      <c r="AN62">
        <v>0.93737000000000004</v>
      </c>
      <c r="AO62">
        <v>3.9766439999999998</v>
      </c>
      <c r="AP62">
        <v>2.4339</v>
      </c>
      <c r="AQ62">
        <v>33.642000000000003</v>
      </c>
      <c r="AR62">
        <v>31.897383000000001</v>
      </c>
      <c r="AS62">
        <v>0</v>
      </c>
      <c r="AT62">
        <v>11.536</v>
      </c>
      <c r="AU62">
        <v>0</v>
      </c>
      <c r="AV62">
        <v>0</v>
      </c>
      <c r="AW62">
        <v>0</v>
      </c>
      <c r="AX62">
        <v>8.7680000000000007</v>
      </c>
      <c r="AY62">
        <v>0</v>
      </c>
      <c r="AZ62">
        <v>0</v>
      </c>
      <c r="BA62">
        <f t="shared" si="0"/>
        <v>2640.9568569999997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4.8869999999999996</v>
      </c>
      <c r="G63">
        <v>4.8869999999999996</v>
      </c>
      <c r="H63">
        <v>0</v>
      </c>
      <c r="I63">
        <v>11.507999999999999</v>
      </c>
      <c r="J63">
        <v>13.7</v>
      </c>
      <c r="K63">
        <v>686.77995799999997</v>
      </c>
      <c r="L63">
        <v>560.75250000000005</v>
      </c>
      <c r="M63">
        <v>92</v>
      </c>
      <c r="N63">
        <v>118.125</v>
      </c>
      <c r="O63">
        <v>60.678600000000003</v>
      </c>
      <c r="P63">
        <v>117.75</v>
      </c>
      <c r="Q63">
        <v>18.843</v>
      </c>
      <c r="R63">
        <v>21.196097999999999</v>
      </c>
      <c r="S63">
        <v>26.390910000000002</v>
      </c>
      <c r="T63">
        <v>0</v>
      </c>
      <c r="U63">
        <v>418.77</v>
      </c>
      <c r="V63">
        <v>14.253199</v>
      </c>
      <c r="W63">
        <v>49.171875</v>
      </c>
      <c r="X63">
        <v>0</v>
      </c>
      <c r="Y63">
        <v>0</v>
      </c>
      <c r="Z63">
        <v>13.1076</v>
      </c>
      <c r="AA63">
        <v>39.5</v>
      </c>
      <c r="AB63">
        <v>13.0634</v>
      </c>
      <c r="AC63">
        <v>9.6778399999999998</v>
      </c>
      <c r="AD63">
        <v>27.3447</v>
      </c>
      <c r="AE63">
        <v>42.338999999999999</v>
      </c>
      <c r="AF63">
        <v>8.8740000000000006</v>
      </c>
      <c r="AG63">
        <v>40.584000000000003</v>
      </c>
      <c r="AH63">
        <v>46.497700000000002</v>
      </c>
      <c r="AI63">
        <v>0</v>
      </c>
      <c r="AJ63">
        <v>0</v>
      </c>
      <c r="AK63">
        <v>51.775199999999998</v>
      </c>
      <c r="AL63">
        <v>20.916</v>
      </c>
      <c r="AM63">
        <v>5.2786799999999996</v>
      </c>
      <c r="AN63">
        <v>0.93737000000000004</v>
      </c>
      <c r="AO63">
        <v>3.983406</v>
      </c>
      <c r="AP63">
        <v>2.4339</v>
      </c>
      <c r="AQ63">
        <v>33.642000000000003</v>
      </c>
      <c r="AR63">
        <v>31.897383000000001</v>
      </c>
      <c r="AS63">
        <v>0</v>
      </c>
      <c r="AT63">
        <v>11.536</v>
      </c>
      <c r="AU63">
        <v>0</v>
      </c>
      <c r="AV63">
        <v>0</v>
      </c>
      <c r="AW63">
        <v>0</v>
      </c>
      <c r="AX63">
        <v>8.7680000000000007</v>
      </c>
      <c r="AY63">
        <v>0</v>
      </c>
      <c r="AZ63">
        <v>0</v>
      </c>
      <c r="BA63">
        <f t="shared" si="0"/>
        <v>2631.8493189999995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4.8869999999999996</v>
      </c>
      <c r="G64">
        <v>4.8869999999999996</v>
      </c>
      <c r="H64">
        <v>0</v>
      </c>
      <c r="I64">
        <v>11.507999999999999</v>
      </c>
      <c r="J64">
        <v>13.7</v>
      </c>
      <c r="K64">
        <v>686.77995799999997</v>
      </c>
      <c r="L64">
        <v>560.75250000000005</v>
      </c>
      <c r="M64">
        <v>92</v>
      </c>
      <c r="N64">
        <v>118.125</v>
      </c>
      <c r="O64">
        <v>60.678600000000003</v>
      </c>
      <c r="P64">
        <v>117.75</v>
      </c>
      <c r="Q64">
        <v>18.843</v>
      </c>
      <c r="R64">
        <v>21.196097999999999</v>
      </c>
      <c r="S64">
        <v>26.390910000000002</v>
      </c>
      <c r="T64">
        <v>0</v>
      </c>
      <c r="U64">
        <v>418.77</v>
      </c>
      <c r="V64">
        <v>14.253199</v>
      </c>
      <c r="W64">
        <v>49.171875</v>
      </c>
      <c r="X64">
        <v>0</v>
      </c>
      <c r="Y64">
        <v>0</v>
      </c>
      <c r="Z64">
        <v>13.1076</v>
      </c>
      <c r="AA64">
        <v>39.5</v>
      </c>
      <c r="AB64">
        <v>13.0634</v>
      </c>
      <c r="AC64">
        <v>9.6778399999999998</v>
      </c>
      <c r="AD64">
        <v>27.3447</v>
      </c>
      <c r="AE64">
        <v>42.338999999999999</v>
      </c>
      <c r="AF64">
        <v>8.8740000000000006</v>
      </c>
      <c r="AG64">
        <v>40.584000000000003</v>
      </c>
      <c r="AH64">
        <v>46.781799999999997</v>
      </c>
      <c r="AI64">
        <v>0</v>
      </c>
      <c r="AJ64">
        <v>0</v>
      </c>
      <c r="AK64">
        <v>51.775199999999998</v>
      </c>
      <c r="AL64">
        <v>20.916</v>
      </c>
      <c r="AM64">
        <v>5.2786799999999996</v>
      </c>
      <c r="AN64">
        <v>0.93737000000000004</v>
      </c>
      <c r="AO64">
        <v>3.9969299999999999</v>
      </c>
      <c r="AP64">
        <v>2.4339</v>
      </c>
      <c r="AQ64">
        <v>33.642000000000003</v>
      </c>
      <c r="AR64">
        <v>31.897383000000001</v>
      </c>
      <c r="AS64">
        <v>0</v>
      </c>
      <c r="AT64">
        <v>11.536</v>
      </c>
      <c r="AU64">
        <v>0</v>
      </c>
      <c r="AV64">
        <v>0</v>
      </c>
      <c r="AW64">
        <v>0</v>
      </c>
      <c r="AX64">
        <v>8.7680000000000007</v>
      </c>
      <c r="AY64">
        <v>0</v>
      </c>
      <c r="AZ64">
        <v>0</v>
      </c>
      <c r="BA64">
        <f t="shared" si="0"/>
        <v>2632.1469429999997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4.8869999999999996</v>
      </c>
      <c r="G65">
        <v>4.8869999999999996</v>
      </c>
      <c r="H65">
        <v>0</v>
      </c>
      <c r="I65">
        <v>11.507999999999999</v>
      </c>
      <c r="J65">
        <v>13.7</v>
      </c>
      <c r="K65">
        <v>686.77995799999997</v>
      </c>
      <c r="L65">
        <v>560.75250000000005</v>
      </c>
      <c r="M65">
        <v>92</v>
      </c>
      <c r="N65">
        <v>118.125</v>
      </c>
      <c r="O65">
        <v>60.678600000000003</v>
      </c>
      <c r="P65">
        <v>117.75</v>
      </c>
      <c r="Q65">
        <v>18.843</v>
      </c>
      <c r="R65">
        <v>21.196097999999999</v>
      </c>
      <c r="S65">
        <v>26.390910000000002</v>
      </c>
      <c r="T65">
        <v>0</v>
      </c>
      <c r="U65">
        <v>418.77</v>
      </c>
      <c r="V65">
        <v>14.253199</v>
      </c>
      <c r="W65">
        <v>49.171875</v>
      </c>
      <c r="X65">
        <v>0</v>
      </c>
      <c r="Y65">
        <v>0</v>
      </c>
      <c r="Z65">
        <v>13.1076</v>
      </c>
      <c r="AA65">
        <v>37.92</v>
      </c>
      <c r="AB65">
        <v>13.0634</v>
      </c>
      <c r="AC65">
        <v>9.6778399999999998</v>
      </c>
      <c r="AD65">
        <v>27.3447</v>
      </c>
      <c r="AE65">
        <v>42.338999999999999</v>
      </c>
      <c r="AF65">
        <v>8.8740000000000006</v>
      </c>
      <c r="AG65">
        <v>40.584000000000003</v>
      </c>
      <c r="AH65">
        <v>46.781799999999997</v>
      </c>
      <c r="AI65">
        <v>0</v>
      </c>
      <c r="AJ65">
        <v>0</v>
      </c>
      <c r="AK65">
        <v>51.775199999999998</v>
      </c>
      <c r="AL65">
        <v>10.458</v>
      </c>
      <c r="AM65">
        <v>10.557359999999999</v>
      </c>
      <c r="AN65">
        <v>0.93737000000000004</v>
      </c>
      <c r="AO65">
        <v>4.0301520000000002</v>
      </c>
      <c r="AP65">
        <v>6.2769000000000004</v>
      </c>
      <c r="AQ65">
        <v>31.751999999999999</v>
      </c>
      <c r="AR65">
        <v>31.897383000000001</v>
      </c>
      <c r="AS65">
        <v>0</v>
      </c>
      <c r="AT65">
        <v>11.536</v>
      </c>
      <c r="AU65">
        <v>0</v>
      </c>
      <c r="AV65">
        <v>0</v>
      </c>
      <c r="AW65">
        <v>0</v>
      </c>
      <c r="AX65">
        <v>8.7680000000000007</v>
      </c>
      <c r="AY65">
        <v>0</v>
      </c>
      <c r="AZ65">
        <v>0</v>
      </c>
      <c r="BA65">
        <f t="shared" si="0"/>
        <v>2627.3738449999996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4.8869999999999996</v>
      </c>
      <c r="G66">
        <v>4.8869999999999996</v>
      </c>
      <c r="H66">
        <v>0</v>
      </c>
      <c r="I66">
        <v>11.507999999999999</v>
      </c>
      <c r="J66">
        <v>13.7</v>
      </c>
      <c r="K66">
        <v>686.77995799999997</v>
      </c>
      <c r="L66">
        <v>560.75250000000005</v>
      </c>
      <c r="M66">
        <v>92</v>
      </c>
      <c r="N66">
        <v>118.125</v>
      </c>
      <c r="O66">
        <v>60.678600000000003</v>
      </c>
      <c r="P66">
        <v>117.75</v>
      </c>
      <c r="Q66">
        <v>18.843</v>
      </c>
      <c r="R66">
        <v>21.196097999999999</v>
      </c>
      <c r="S66">
        <v>26.390910000000002</v>
      </c>
      <c r="T66">
        <v>0</v>
      </c>
      <c r="U66">
        <v>418.77</v>
      </c>
      <c r="V66">
        <v>14.253199</v>
      </c>
      <c r="W66">
        <v>49.171875</v>
      </c>
      <c r="X66">
        <v>0</v>
      </c>
      <c r="Y66">
        <v>0</v>
      </c>
      <c r="Z66">
        <v>13.1076</v>
      </c>
      <c r="AA66">
        <v>28.045000000000002</v>
      </c>
      <c r="AB66">
        <v>13.0634</v>
      </c>
      <c r="AC66">
        <v>9.6778399999999998</v>
      </c>
      <c r="AD66">
        <v>27.3447</v>
      </c>
      <c r="AE66">
        <v>42.338999999999999</v>
      </c>
      <c r="AF66">
        <v>8.8740000000000006</v>
      </c>
      <c r="AG66">
        <v>40.584000000000003</v>
      </c>
      <c r="AH66">
        <v>46.781799999999997</v>
      </c>
      <c r="AI66">
        <v>0</v>
      </c>
      <c r="AJ66">
        <v>0</v>
      </c>
      <c r="AK66">
        <v>51.775199999999998</v>
      </c>
      <c r="AL66">
        <v>10.458</v>
      </c>
      <c r="AM66">
        <v>10.557359999999999</v>
      </c>
      <c r="AN66">
        <v>0.93737000000000004</v>
      </c>
      <c r="AO66">
        <v>4.0133939999999999</v>
      </c>
      <c r="AP66">
        <v>6.2769000000000004</v>
      </c>
      <c r="AQ66">
        <v>22.428000000000001</v>
      </c>
      <c r="AR66">
        <v>31.897383000000001</v>
      </c>
      <c r="AS66">
        <v>0</v>
      </c>
      <c r="AT66">
        <v>11.536</v>
      </c>
      <c r="AU66">
        <v>0</v>
      </c>
      <c r="AV66">
        <v>0</v>
      </c>
      <c r="AW66">
        <v>0</v>
      </c>
      <c r="AX66">
        <v>8.7680000000000007</v>
      </c>
      <c r="AY66">
        <v>0</v>
      </c>
      <c r="AZ66">
        <v>0</v>
      </c>
      <c r="BA66">
        <f t="shared" si="0"/>
        <v>2608.1580869999998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4.8869999999999996</v>
      </c>
      <c r="G67">
        <v>4.8869999999999996</v>
      </c>
      <c r="H67">
        <v>0</v>
      </c>
      <c r="I67">
        <v>11.507999999999999</v>
      </c>
      <c r="J67">
        <v>13.7</v>
      </c>
      <c r="K67">
        <v>686.77995799999997</v>
      </c>
      <c r="L67">
        <v>560.75250000000005</v>
      </c>
      <c r="M67">
        <v>92</v>
      </c>
      <c r="N67">
        <v>118.125</v>
      </c>
      <c r="O67">
        <v>60.678600000000003</v>
      </c>
      <c r="P67">
        <v>118.5</v>
      </c>
      <c r="Q67">
        <v>18.843</v>
      </c>
      <c r="R67">
        <v>21.196097999999999</v>
      </c>
      <c r="S67">
        <v>26.390910000000002</v>
      </c>
      <c r="T67">
        <v>0</v>
      </c>
      <c r="U67">
        <v>418.77</v>
      </c>
      <c r="V67">
        <v>14.253199</v>
      </c>
      <c r="W67">
        <v>49.171875</v>
      </c>
      <c r="X67">
        <v>0</v>
      </c>
      <c r="Y67">
        <v>0</v>
      </c>
      <c r="Z67">
        <v>13.1076</v>
      </c>
      <c r="AA67">
        <v>13.983000000000001</v>
      </c>
      <c r="AB67">
        <v>13.0634</v>
      </c>
      <c r="AC67">
        <v>9.6778399999999998</v>
      </c>
      <c r="AD67">
        <v>18.229800000000001</v>
      </c>
      <c r="AE67">
        <v>42.338999999999999</v>
      </c>
      <c r="AF67">
        <v>8.8740000000000006</v>
      </c>
      <c r="AG67">
        <v>40.584000000000003</v>
      </c>
      <c r="AH67">
        <v>46.781799999999997</v>
      </c>
      <c r="AI67">
        <v>0</v>
      </c>
      <c r="AJ67">
        <v>0</v>
      </c>
      <c r="AK67">
        <v>51.775199999999998</v>
      </c>
      <c r="AL67">
        <v>10.458</v>
      </c>
      <c r="AM67">
        <v>15.836040000000001</v>
      </c>
      <c r="AN67">
        <v>0.93737000000000004</v>
      </c>
      <c r="AO67">
        <v>3.990462</v>
      </c>
      <c r="AP67">
        <v>6.2769000000000004</v>
      </c>
      <c r="AQ67">
        <v>22.05</v>
      </c>
      <c r="AR67">
        <v>31.897383000000001</v>
      </c>
      <c r="AS67">
        <v>0</v>
      </c>
      <c r="AT67">
        <v>11.536</v>
      </c>
      <c r="AU67">
        <v>0</v>
      </c>
      <c r="AV67">
        <v>0</v>
      </c>
      <c r="AW67">
        <v>0</v>
      </c>
      <c r="AX67">
        <v>8.7680000000000007</v>
      </c>
      <c r="AY67">
        <v>0</v>
      </c>
      <c r="AZ67">
        <v>0</v>
      </c>
      <c r="BA67">
        <f t="shared" si="0"/>
        <v>2590.6089350000007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4.8869999999999996</v>
      </c>
      <c r="G68">
        <v>4.8869999999999996</v>
      </c>
      <c r="H68">
        <v>0</v>
      </c>
      <c r="I68">
        <v>11.507999999999999</v>
      </c>
      <c r="J68">
        <v>13.7</v>
      </c>
      <c r="K68">
        <v>686.77995799999997</v>
      </c>
      <c r="L68">
        <v>560.75250000000005</v>
      </c>
      <c r="M68">
        <v>92</v>
      </c>
      <c r="N68">
        <v>118.125</v>
      </c>
      <c r="O68">
        <v>60.678600000000003</v>
      </c>
      <c r="P68">
        <v>118.5</v>
      </c>
      <c r="Q68">
        <v>18.843</v>
      </c>
      <c r="R68">
        <v>21.196097999999999</v>
      </c>
      <c r="S68">
        <v>26.390910000000002</v>
      </c>
      <c r="T68">
        <v>0</v>
      </c>
      <c r="U68">
        <v>418.77</v>
      </c>
      <c r="V68">
        <v>14.253199</v>
      </c>
      <c r="W68">
        <v>49.171875</v>
      </c>
      <c r="X68">
        <v>0</v>
      </c>
      <c r="Y68">
        <v>0</v>
      </c>
      <c r="Z68">
        <v>13.1076</v>
      </c>
      <c r="AA68">
        <v>13.983000000000001</v>
      </c>
      <c r="AB68">
        <v>13.0634</v>
      </c>
      <c r="AC68">
        <v>19.35568</v>
      </c>
      <c r="AD68">
        <v>18.229800000000001</v>
      </c>
      <c r="AE68">
        <v>42.338999999999999</v>
      </c>
      <c r="AF68">
        <v>8.8740000000000006</v>
      </c>
      <c r="AG68">
        <v>40.584000000000003</v>
      </c>
      <c r="AH68">
        <v>46.781799999999997</v>
      </c>
      <c r="AI68">
        <v>0</v>
      </c>
      <c r="AJ68">
        <v>0</v>
      </c>
      <c r="AK68">
        <v>51.775199999999998</v>
      </c>
      <c r="AL68">
        <v>10.458</v>
      </c>
      <c r="AM68">
        <v>15.836040000000001</v>
      </c>
      <c r="AN68">
        <v>0.93737000000000004</v>
      </c>
      <c r="AO68">
        <v>3.8787419999999999</v>
      </c>
      <c r="AP68">
        <v>6.2769000000000004</v>
      </c>
      <c r="AQ68">
        <v>22.05</v>
      </c>
      <c r="AR68">
        <v>31.897383000000001</v>
      </c>
      <c r="AS68">
        <v>0</v>
      </c>
      <c r="AT68">
        <v>11.536</v>
      </c>
      <c r="AU68">
        <v>0</v>
      </c>
      <c r="AV68">
        <v>0</v>
      </c>
      <c r="AW68">
        <v>0</v>
      </c>
      <c r="AX68">
        <v>8.7680000000000007</v>
      </c>
      <c r="AY68">
        <v>0</v>
      </c>
      <c r="AZ68">
        <v>0</v>
      </c>
      <c r="BA68">
        <f t="shared" ref="BA68:BA98" si="1">SUM(B68:AZ68)</f>
        <v>2600.1750550000006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4.8869999999999996</v>
      </c>
      <c r="G69">
        <v>4.8869999999999996</v>
      </c>
      <c r="H69">
        <v>0</v>
      </c>
      <c r="I69">
        <v>11.507999999999999</v>
      </c>
      <c r="J69">
        <v>13.7</v>
      </c>
      <c r="K69">
        <v>686.77995799999997</v>
      </c>
      <c r="L69">
        <v>560.75250000000005</v>
      </c>
      <c r="M69">
        <v>46</v>
      </c>
      <c r="N69">
        <v>118.125</v>
      </c>
      <c r="O69">
        <v>60.678600000000003</v>
      </c>
      <c r="P69">
        <v>118.5</v>
      </c>
      <c r="Q69">
        <v>18.843</v>
      </c>
      <c r="R69">
        <v>21.196097999999999</v>
      </c>
      <c r="S69">
        <v>26.390910000000002</v>
      </c>
      <c r="T69">
        <v>0</v>
      </c>
      <c r="U69">
        <v>418.77</v>
      </c>
      <c r="V69">
        <v>14.253199</v>
      </c>
      <c r="W69">
        <v>49.171875</v>
      </c>
      <c r="X69">
        <v>0</v>
      </c>
      <c r="Y69">
        <v>0</v>
      </c>
      <c r="Z69">
        <v>13.1076</v>
      </c>
      <c r="AA69">
        <v>14.04936</v>
      </c>
      <c r="AB69">
        <v>13.0634</v>
      </c>
      <c r="AC69">
        <v>19.35568</v>
      </c>
      <c r="AD69">
        <v>18.229800000000001</v>
      </c>
      <c r="AE69">
        <v>28.225999999999999</v>
      </c>
      <c r="AF69">
        <v>8.8740000000000006</v>
      </c>
      <c r="AG69">
        <v>40.584000000000003</v>
      </c>
      <c r="AH69">
        <v>66.290000000000006</v>
      </c>
      <c r="AI69">
        <v>0</v>
      </c>
      <c r="AJ69">
        <v>0</v>
      </c>
      <c r="AK69">
        <v>51.775199999999998</v>
      </c>
      <c r="AL69">
        <v>10.458</v>
      </c>
      <c r="AM69">
        <v>15.836040000000001</v>
      </c>
      <c r="AN69">
        <v>0.93737000000000004</v>
      </c>
      <c r="AO69">
        <v>3.7599659999999999</v>
      </c>
      <c r="AP69">
        <v>6.2769000000000004</v>
      </c>
      <c r="AQ69">
        <v>21.861000000000001</v>
      </c>
      <c r="AR69">
        <v>31.897383000000001</v>
      </c>
      <c r="AS69">
        <v>0</v>
      </c>
      <c r="AT69">
        <v>11.536</v>
      </c>
      <c r="AU69">
        <v>0</v>
      </c>
      <c r="AV69">
        <v>0</v>
      </c>
      <c r="AW69">
        <v>0</v>
      </c>
      <c r="AX69">
        <v>8.7680000000000007</v>
      </c>
      <c r="AY69">
        <v>0</v>
      </c>
      <c r="AZ69">
        <v>0</v>
      </c>
      <c r="BA69">
        <f t="shared" si="1"/>
        <v>2559.3288390000002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4.8869999999999996</v>
      </c>
      <c r="G70">
        <v>4.8869999999999996</v>
      </c>
      <c r="H70">
        <v>0</v>
      </c>
      <c r="I70">
        <v>11.507999999999999</v>
      </c>
      <c r="J70">
        <v>13.7</v>
      </c>
      <c r="K70">
        <v>686.77995799999997</v>
      </c>
      <c r="L70">
        <v>560.75250000000005</v>
      </c>
      <c r="M70">
        <v>46</v>
      </c>
      <c r="N70">
        <v>118.125</v>
      </c>
      <c r="O70">
        <v>60.678600000000003</v>
      </c>
      <c r="P70">
        <v>118.5</v>
      </c>
      <c r="Q70">
        <v>18.843</v>
      </c>
      <c r="R70">
        <v>21.196097999999999</v>
      </c>
      <c r="S70">
        <v>26.390910000000002</v>
      </c>
      <c r="T70">
        <v>0</v>
      </c>
      <c r="U70">
        <v>418.77</v>
      </c>
      <c r="V70">
        <v>14.253199</v>
      </c>
      <c r="W70">
        <v>49.171875</v>
      </c>
      <c r="X70">
        <v>0</v>
      </c>
      <c r="Y70">
        <v>0</v>
      </c>
      <c r="Z70">
        <v>13.1076</v>
      </c>
      <c r="AA70">
        <v>14.04936</v>
      </c>
      <c r="AB70">
        <v>26.260100000000001</v>
      </c>
      <c r="AC70">
        <v>19.35568</v>
      </c>
      <c r="AD70">
        <v>18.229800000000001</v>
      </c>
      <c r="AE70">
        <v>28.225999999999999</v>
      </c>
      <c r="AF70">
        <v>8.8740000000000006</v>
      </c>
      <c r="AG70">
        <v>40.584000000000003</v>
      </c>
      <c r="AH70">
        <v>66.290000000000006</v>
      </c>
      <c r="AI70">
        <v>0</v>
      </c>
      <c r="AJ70">
        <v>0</v>
      </c>
      <c r="AK70">
        <v>51.775199999999998</v>
      </c>
      <c r="AL70">
        <v>10.458</v>
      </c>
      <c r="AM70">
        <v>15.836040000000001</v>
      </c>
      <c r="AN70">
        <v>0.93737000000000004</v>
      </c>
      <c r="AO70">
        <v>3.71028</v>
      </c>
      <c r="AP70">
        <v>6.2769000000000004</v>
      </c>
      <c r="AQ70">
        <v>21.42</v>
      </c>
      <c r="AR70">
        <v>31.897383000000001</v>
      </c>
      <c r="AS70">
        <v>0</v>
      </c>
      <c r="AT70">
        <v>11.536</v>
      </c>
      <c r="AU70">
        <v>0</v>
      </c>
      <c r="AV70">
        <v>0</v>
      </c>
      <c r="AW70">
        <v>0</v>
      </c>
      <c r="AX70">
        <v>8.7680000000000007</v>
      </c>
      <c r="AY70">
        <v>0</v>
      </c>
      <c r="AZ70">
        <v>0</v>
      </c>
      <c r="BA70">
        <f t="shared" si="1"/>
        <v>2572.0348530000001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4.8869999999999996</v>
      </c>
      <c r="G71">
        <v>4.8869999999999996</v>
      </c>
      <c r="H71">
        <v>0</v>
      </c>
      <c r="I71">
        <v>11.507999999999999</v>
      </c>
      <c r="J71">
        <v>13.7</v>
      </c>
      <c r="K71">
        <v>686.77995799999997</v>
      </c>
      <c r="L71">
        <v>560.75250000000005</v>
      </c>
      <c r="M71">
        <v>46</v>
      </c>
      <c r="N71">
        <v>118.125</v>
      </c>
      <c r="O71">
        <v>60.678600000000003</v>
      </c>
      <c r="P71">
        <v>118.5</v>
      </c>
      <c r="Q71">
        <v>18.843</v>
      </c>
      <c r="R71">
        <v>21.196097999999999</v>
      </c>
      <c r="S71">
        <v>26.390910000000002</v>
      </c>
      <c r="T71">
        <v>0</v>
      </c>
      <c r="U71">
        <v>418.77</v>
      </c>
      <c r="V71">
        <v>14.253199</v>
      </c>
      <c r="W71">
        <v>49.171875</v>
      </c>
      <c r="X71">
        <v>0</v>
      </c>
      <c r="Y71">
        <v>0</v>
      </c>
      <c r="Z71">
        <v>13.1076</v>
      </c>
      <c r="AA71">
        <v>14.04936</v>
      </c>
      <c r="AB71">
        <v>26.260100000000001</v>
      </c>
      <c r="AC71">
        <v>19.35568</v>
      </c>
      <c r="AD71">
        <v>18.229800000000001</v>
      </c>
      <c r="AE71">
        <v>28.225999999999999</v>
      </c>
      <c r="AF71">
        <v>8.8740000000000006</v>
      </c>
      <c r="AG71">
        <v>40.584000000000003</v>
      </c>
      <c r="AH71">
        <v>66.290000000000006</v>
      </c>
      <c r="AI71">
        <v>0</v>
      </c>
      <c r="AJ71">
        <v>0</v>
      </c>
      <c r="AK71">
        <v>51.775199999999998</v>
      </c>
      <c r="AL71">
        <v>10.458</v>
      </c>
      <c r="AM71">
        <v>15.836040000000001</v>
      </c>
      <c r="AN71">
        <v>0.93737000000000004</v>
      </c>
      <c r="AO71">
        <v>3.5894460000000001</v>
      </c>
      <c r="AP71">
        <v>2.1777000000000002</v>
      </c>
      <c r="AQ71">
        <v>21.42</v>
      </c>
      <c r="AR71">
        <v>31.897383000000001</v>
      </c>
      <c r="AS71">
        <v>0</v>
      </c>
      <c r="AT71">
        <v>11.536</v>
      </c>
      <c r="AU71">
        <v>0</v>
      </c>
      <c r="AV71">
        <v>0</v>
      </c>
      <c r="AW71">
        <v>0</v>
      </c>
      <c r="AX71">
        <v>8.7680000000000007</v>
      </c>
      <c r="AY71">
        <v>0</v>
      </c>
      <c r="AZ71">
        <v>0</v>
      </c>
      <c r="BA71">
        <f t="shared" si="1"/>
        <v>2567.8148190000006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4.8869999999999996</v>
      </c>
      <c r="G72">
        <v>4.8869999999999996</v>
      </c>
      <c r="H72">
        <v>0</v>
      </c>
      <c r="I72">
        <v>11.507999999999999</v>
      </c>
      <c r="J72">
        <v>13.7</v>
      </c>
      <c r="K72">
        <v>686.77995799999997</v>
      </c>
      <c r="L72">
        <v>560.75250000000005</v>
      </c>
      <c r="M72">
        <v>46</v>
      </c>
      <c r="N72">
        <v>118.125</v>
      </c>
      <c r="O72">
        <v>60.678600000000003</v>
      </c>
      <c r="P72">
        <v>118.5</v>
      </c>
      <c r="Q72">
        <v>18.843</v>
      </c>
      <c r="R72">
        <v>21.196097999999999</v>
      </c>
      <c r="S72">
        <v>26.390910000000002</v>
      </c>
      <c r="T72">
        <v>0</v>
      </c>
      <c r="U72">
        <v>418.77</v>
      </c>
      <c r="V72">
        <v>14.253199</v>
      </c>
      <c r="W72">
        <v>49.171875</v>
      </c>
      <c r="X72">
        <v>0</v>
      </c>
      <c r="Y72">
        <v>0</v>
      </c>
      <c r="Z72">
        <v>13.1076</v>
      </c>
      <c r="AA72">
        <v>14.04936</v>
      </c>
      <c r="AB72">
        <v>26.260100000000001</v>
      </c>
      <c r="AC72">
        <v>19.35568</v>
      </c>
      <c r="AD72">
        <v>27.408107999999999</v>
      </c>
      <c r="AE72">
        <v>28.225999999999999</v>
      </c>
      <c r="AF72">
        <v>8.8740000000000006</v>
      </c>
      <c r="AG72">
        <v>40.584000000000003</v>
      </c>
      <c r="AH72">
        <v>66.290000000000006</v>
      </c>
      <c r="AI72">
        <v>0</v>
      </c>
      <c r="AJ72">
        <v>0</v>
      </c>
      <c r="AK72">
        <v>51.775199999999998</v>
      </c>
      <c r="AL72">
        <v>10.458</v>
      </c>
      <c r="AM72">
        <v>15.836040000000001</v>
      </c>
      <c r="AN72">
        <v>0.93737000000000004</v>
      </c>
      <c r="AO72">
        <v>2.436966</v>
      </c>
      <c r="AP72">
        <v>2.1777000000000002</v>
      </c>
      <c r="AQ72">
        <v>21.42</v>
      </c>
      <c r="AR72">
        <v>31.897383000000001</v>
      </c>
      <c r="AS72">
        <v>0</v>
      </c>
      <c r="AT72">
        <v>11.536</v>
      </c>
      <c r="AU72">
        <v>0</v>
      </c>
      <c r="AV72">
        <v>0</v>
      </c>
      <c r="AW72">
        <v>0</v>
      </c>
      <c r="AX72">
        <v>8.7680000000000007</v>
      </c>
      <c r="AY72">
        <v>0</v>
      </c>
      <c r="AZ72">
        <v>0</v>
      </c>
      <c r="BA72">
        <f t="shared" si="1"/>
        <v>2575.8406470000009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4.8869999999999996</v>
      </c>
      <c r="G73">
        <v>4.8869999999999996</v>
      </c>
      <c r="H73">
        <v>0</v>
      </c>
      <c r="I73">
        <v>11.507999999999999</v>
      </c>
      <c r="J73">
        <v>13.7</v>
      </c>
      <c r="K73">
        <v>686.77995799999997</v>
      </c>
      <c r="L73">
        <v>560.75250000000005</v>
      </c>
      <c r="M73">
        <v>46</v>
      </c>
      <c r="N73">
        <v>118.125</v>
      </c>
      <c r="O73">
        <v>60.678600000000003</v>
      </c>
      <c r="P73">
        <v>118.5</v>
      </c>
      <c r="Q73">
        <v>18.843</v>
      </c>
      <c r="R73">
        <v>21.196097999999999</v>
      </c>
      <c r="S73">
        <v>26.390910000000002</v>
      </c>
      <c r="T73">
        <v>0</v>
      </c>
      <c r="U73">
        <v>418.77</v>
      </c>
      <c r="V73">
        <v>14.253199</v>
      </c>
      <c r="W73">
        <v>49.171875</v>
      </c>
      <c r="X73">
        <v>0</v>
      </c>
      <c r="Y73">
        <v>0</v>
      </c>
      <c r="Z73">
        <v>13.1076</v>
      </c>
      <c r="AA73">
        <v>14.04936</v>
      </c>
      <c r="AB73">
        <v>26.260100000000001</v>
      </c>
      <c r="AC73">
        <v>19.35568</v>
      </c>
      <c r="AD73">
        <v>27.408107999999999</v>
      </c>
      <c r="AE73">
        <v>28.225999999999999</v>
      </c>
      <c r="AF73">
        <v>8.8740000000000006</v>
      </c>
      <c r="AG73">
        <v>40.584000000000003</v>
      </c>
      <c r="AH73">
        <v>66.290000000000006</v>
      </c>
      <c r="AI73">
        <v>0</v>
      </c>
      <c r="AJ73">
        <v>0</v>
      </c>
      <c r="AK73">
        <v>51.775199999999998</v>
      </c>
      <c r="AL73">
        <v>10.458</v>
      </c>
      <c r="AM73">
        <v>15.836040000000001</v>
      </c>
      <c r="AN73">
        <v>0.91823999999999995</v>
      </c>
      <c r="AO73">
        <v>2.2773240000000001</v>
      </c>
      <c r="AP73">
        <v>3.0743999999999998</v>
      </c>
      <c r="AQ73">
        <v>21.42</v>
      </c>
      <c r="AR73">
        <v>31.897383000000001</v>
      </c>
      <c r="AS73">
        <v>0</v>
      </c>
      <c r="AT73">
        <v>11.536</v>
      </c>
      <c r="AU73">
        <v>0</v>
      </c>
      <c r="AV73">
        <v>0</v>
      </c>
      <c r="AW73">
        <v>0</v>
      </c>
      <c r="AX73">
        <v>8.7680000000000007</v>
      </c>
      <c r="AY73">
        <v>0</v>
      </c>
      <c r="AZ73">
        <v>0</v>
      </c>
      <c r="BA73">
        <f t="shared" si="1"/>
        <v>2576.5585750000005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4.8869999999999996</v>
      </c>
      <c r="G74">
        <v>4.8869999999999996</v>
      </c>
      <c r="H74">
        <v>0</v>
      </c>
      <c r="I74">
        <v>11.507999999999999</v>
      </c>
      <c r="J74">
        <v>13.7</v>
      </c>
      <c r="K74">
        <v>686.77995799999997</v>
      </c>
      <c r="L74">
        <v>560.75250000000005</v>
      </c>
      <c r="M74">
        <v>46</v>
      </c>
      <c r="N74">
        <v>118.125</v>
      </c>
      <c r="O74">
        <v>60.678600000000003</v>
      </c>
      <c r="P74">
        <v>118.5</v>
      </c>
      <c r="Q74">
        <v>18.843</v>
      </c>
      <c r="R74">
        <v>21.196097999999999</v>
      </c>
      <c r="S74">
        <v>26.390910000000002</v>
      </c>
      <c r="T74">
        <v>0</v>
      </c>
      <c r="U74">
        <v>418.77</v>
      </c>
      <c r="V74">
        <v>14.253199</v>
      </c>
      <c r="W74">
        <v>49.171875</v>
      </c>
      <c r="X74">
        <v>0</v>
      </c>
      <c r="Y74">
        <v>0</v>
      </c>
      <c r="Z74">
        <v>13.1076</v>
      </c>
      <c r="AA74">
        <v>19.75</v>
      </c>
      <c r="AB74">
        <v>26.260100000000001</v>
      </c>
      <c r="AC74">
        <v>19.35568</v>
      </c>
      <c r="AD74">
        <v>27.408107999999999</v>
      </c>
      <c r="AE74">
        <v>28.225999999999999</v>
      </c>
      <c r="AF74">
        <v>8.8740000000000006</v>
      </c>
      <c r="AG74">
        <v>40.584000000000003</v>
      </c>
      <c r="AH74">
        <v>66.290000000000006</v>
      </c>
      <c r="AI74">
        <v>0</v>
      </c>
      <c r="AJ74">
        <v>0</v>
      </c>
      <c r="AK74">
        <v>51.775199999999998</v>
      </c>
      <c r="AL74">
        <v>10.458</v>
      </c>
      <c r="AM74">
        <v>15.836040000000001</v>
      </c>
      <c r="AN74">
        <v>0.91823999999999995</v>
      </c>
      <c r="AO74">
        <v>2.0638800000000002</v>
      </c>
      <c r="AP74">
        <v>3.0743999999999998</v>
      </c>
      <c r="AQ74">
        <v>21.42</v>
      </c>
      <c r="AR74">
        <v>31.897383000000001</v>
      </c>
      <c r="AS74">
        <v>0</v>
      </c>
      <c r="AT74">
        <v>11.536</v>
      </c>
      <c r="AU74">
        <v>0</v>
      </c>
      <c r="AV74">
        <v>0</v>
      </c>
      <c r="AW74">
        <v>0</v>
      </c>
      <c r="AX74">
        <v>8.7680000000000007</v>
      </c>
      <c r="AY74">
        <v>0</v>
      </c>
      <c r="AZ74">
        <v>0</v>
      </c>
      <c r="BA74">
        <f t="shared" si="1"/>
        <v>2582.0457710000005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4.8869999999999996</v>
      </c>
      <c r="G75">
        <v>4.8869999999999996</v>
      </c>
      <c r="H75">
        <v>0</v>
      </c>
      <c r="I75">
        <v>11.507999999999999</v>
      </c>
      <c r="J75">
        <v>13.7</v>
      </c>
      <c r="K75">
        <v>686.77995799999997</v>
      </c>
      <c r="L75">
        <v>560.75250000000005</v>
      </c>
      <c r="M75">
        <v>46</v>
      </c>
      <c r="N75">
        <v>118.125</v>
      </c>
      <c r="O75">
        <v>60.678600000000003</v>
      </c>
      <c r="P75">
        <v>118.5</v>
      </c>
      <c r="Q75">
        <v>18.843</v>
      </c>
      <c r="R75">
        <v>21.196097999999999</v>
      </c>
      <c r="S75">
        <v>26.390910000000002</v>
      </c>
      <c r="T75">
        <v>0</v>
      </c>
      <c r="U75">
        <v>418.77</v>
      </c>
      <c r="V75">
        <v>14.253199</v>
      </c>
      <c r="W75">
        <v>49.171875</v>
      </c>
      <c r="X75">
        <v>0</v>
      </c>
      <c r="Y75">
        <v>0</v>
      </c>
      <c r="Z75">
        <v>13.1076</v>
      </c>
      <c r="AA75">
        <v>28.09872</v>
      </c>
      <c r="AB75">
        <v>26.260100000000001</v>
      </c>
      <c r="AC75">
        <v>19.35568</v>
      </c>
      <c r="AD75">
        <v>27.408107999999999</v>
      </c>
      <c r="AE75">
        <v>28.225999999999999</v>
      </c>
      <c r="AF75">
        <v>8.8740000000000006</v>
      </c>
      <c r="AG75">
        <v>40.584000000000003</v>
      </c>
      <c r="AH75">
        <v>75.760000000000005</v>
      </c>
      <c r="AI75">
        <v>0</v>
      </c>
      <c r="AJ75">
        <v>0</v>
      </c>
      <c r="AK75">
        <v>51.775199999999998</v>
      </c>
      <c r="AL75">
        <v>10.458</v>
      </c>
      <c r="AM75">
        <v>15.836040000000001</v>
      </c>
      <c r="AN75">
        <v>0.91823999999999995</v>
      </c>
      <c r="AO75">
        <v>1.712256</v>
      </c>
      <c r="AP75">
        <v>3.0743999999999998</v>
      </c>
      <c r="AQ75">
        <v>22.428000000000001</v>
      </c>
      <c r="AR75">
        <v>31.897383000000001</v>
      </c>
      <c r="AS75">
        <v>0</v>
      </c>
      <c r="AT75">
        <v>11.536</v>
      </c>
      <c r="AU75">
        <v>0</v>
      </c>
      <c r="AV75">
        <v>0</v>
      </c>
      <c r="AW75">
        <v>0</v>
      </c>
      <c r="AX75">
        <v>8.7680000000000007</v>
      </c>
      <c r="AY75">
        <v>0</v>
      </c>
      <c r="AZ75">
        <v>0</v>
      </c>
      <c r="BA75">
        <f t="shared" si="1"/>
        <v>2600.5208670000002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4.8869999999999996</v>
      </c>
      <c r="G76">
        <v>4.8869999999999996</v>
      </c>
      <c r="H76">
        <v>0</v>
      </c>
      <c r="I76">
        <v>11.507999999999999</v>
      </c>
      <c r="J76">
        <v>13.7</v>
      </c>
      <c r="K76">
        <v>686.77995799999997</v>
      </c>
      <c r="L76">
        <v>560.75250000000005</v>
      </c>
      <c r="M76">
        <v>46</v>
      </c>
      <c r="N76">
        <v>118.125</v>
      </c>
      <c r="O76">
        <v>60.678600000000003</v>
      </c>
      <c r="P76">
        <v>118.5</v>
      </c>
      <c r="Q76">
        <v>18.843</v>
      </c>
      <c r="R76">
        <v>21.196097999999999</v>
      </c>
      <c r="S76">
        <v>26.390910000000002</v>
      </c>
      <c r="T76">
        <v>0</v>
      </c>
      <c r="U76">
        <v>418.77</v>
      </c>
      <c r="V76">
        <v>14.253199</v>
      </c>
      <c r="W76">
        <v>49.171875</v>
      </c>
      <c r="X76">
        <v>0</v>
      </c>
      <c r="Y76">
        <v>0</v>
      </c>
      <c r="Z76">
        <v>13.1076</v>
      </c>
      <c r="AA76">
        <v>39.5</v>
      </c>
      <c r="AB76">
        <v>26.260100000000001</v>
      </c>
      <c r="AC76">
        <v>19.35568</v>
      </c>
      <c r="AD76">
        <v>27.408107999999999</v>
      </c>
      <c r="AE76">
        <v>28.225999999999999</v>
      </c>
      <c r="AF76">
        <v>8.8740000000000006</v>
      </c>
      <c r="AG76">
        <v>40.584000000000003</v>
      </c>
      <c r="AH76">
        <v>113.64</v>
      </c>
      <c r="AI76">
        <v>2.5459999999999998</v>
      </c>
      <c r="AJ76">
        <v>0</v>
      </c>
      <c r="AK76">
        <v>51.775199999999998</v>
      </c>
      <c r="AL76">
        <v>10.458</v>
      </c>
      <c r="AM76">
        <v>15.836040000000001</v>
      </c>
      <c r="AN76">
        <v>0.91823999999999995</v>
      </c>
      <c r="AO76">
        <v>1.56114</v>
      </c>
      <c r="AP76">
        <v>3.0743999999999998</v>
      </c>
      <c r="AQ76">
        <v>22.428000000000001</v>
      </c>
      <c r="AR76">
        <v>31.897383000000001</v>
      </c>
      <c r="AS76">
        <v>0</v>
      </c>
      <c r="AT76">
        <v>11.536</v>
      </c>
      <c r="AU76">
        <v>0</v>
      </c>
      <c r="AV76">
        <v>0</v>
      </c>
      <c r="AW76">
        <v>0</v>
      </c>
      <c r="AX76">
        <v>8.7680000000000007</v>
      </c>
      <c r="AY76">
        <v>0</v>
      </c>
      <c r="AZ76">
        <v>0</v>
      </c>
      <c r="BA76">
        <f t="shared" si="1"/>
        <v>2652.1970309999997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4.8869999999999996</v>
      </c>
      <c r="G77">
        <v>4.8869999999999996</v>
      </c>
      <c r="H77">
        <v>0</v>
      </c>
      <c r="I77">
        <v>11.507999999999999</v>
      </c>
      <c r="J77">
        <v>13.7</v>
      </c>
      <c r="K77">
        <v>686.77995799999997</v>
      </c>
      <c r="L77">
        <v>560.75250000000005</v>
      </c>
      <c r="M77">
        <v>46</v>
      </c>
      <c r="N77">
        <v>118.125</v>
      </c>
      <c r="O77">
        <v>60.678600000000003</v>
      </c>
      <c r="P77">
        <v>118.5</v>
      </c>
      <c r="Q77">
        <v>18.843</v>
      </c>
      <c r="R77">
        <v>21.196097999999999</v>
      </c>
      <c r="S77">
        <v>26.390910000000002</v>
      </c>
      <c r="T77">
        <v>0</v>
      </c>
      <c r="U77">
        <v>418.77</v>
      </c>
      <c r="V77">
        <v>14.253199</v>
      </c>
      <c r="W77">
        <v>49.171875</v>
      </c>
      <c r="X77">
        <v>0</v>
      </c>
      <c r="Y77">
        <v>0</v>
      </c>
      <c r="Z77">
        <v>13.1076</v>
      </c>
      <c r="AA77">
        <v>39.5</v>
      </c>
      <c r="AB77">
        <v>26.260100000000001</v>
      </c>
      <c r="AC77">
        <v>20.247060000000001</v>
      </c>
      <c r="AD77">
        <v>27.408107999999999</v>
      </c>
      <c r="AE77">
        <v>28.225999999999999</v>
      </c>
      <c r="AF77">
        <v>8.8740000000000006</v>
      </c>
      <c r="AG77">
        <v>40.584000000000003</v>
      </c>
      <c r="AH77">
        <v>113.64</v>
      </c>
      <c r="AI77">
        <v>3.819</v>
      </c>
      <c r="AJ77">
        <v>0</v>
      </c>
      <c r="AK77">
        <v>51.775199999999998</v>
      </c>
      <c r="AL77">
        <v>10.458</v>
      </c>
      <c r="AM77">
        <v>15.836040000000001</v>
      </c>
      <c r="AN77">
        <v>0.91823999999999995</v>
      </c>
      <c r="AO77">
        <v>1.597596</v>
      </c>
      <c r="AP77">
        <v>3.0743999999999998</v>
      </c>
      <c r="AQ77">
        <v>22.428000000000001</v>
      </c>
      <c r="AR77">
        <v>30.266999999999999</v>
      </c>
      <c r="AS77">
        <v>0</v>
      </c>
      <c r="AT77">
        <v>11.536</v>
      </c>
      <c r="AU77">
        <v>0</v>
      </c>
      <c r="AV77">
        <v>0</v>
      </c>
      <c r="AW77">
        <v>0</v>
      </c>
      <c r="AX77">
        <v>8.7680000000000007</v>
      </c>
      <c r="AY77">
        <v>0</v>
      </c>
      <c r="AZ77">
        <v>0</v>
      </c>
      <c r="BA77">
        <f t="shared" si="1"/>
        <v>2652.767484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4.8869999999999996</v>
      </c>
      <c r="G78">
        <v>4.8869999999999996</v>
      </c>
      <c r="H78">
        <v>0</v>
      </c>
      <c r="I78">
        <v>11.507999999999999</v>
      </c>
      <c r="J78">
        <v>13.7</v>
      </c>
      <c r="K78">
        <v>686.77995799999997</v>
      </c>
      <c r="L78">
        <v>560.75250000000005</v>
      </c>
      <c r="M78">
        <v>46</v>
      </c>
      <c r="N78">
        <v>118.125</v>
      </c>
      <c r="O78">
        <v>60.678600000000003</v>
      </c>
      <c r="P78">
        <v>118.5</v>
      </c>
      <c r="Q78">
        <v>18.843</v>
      </c>
      <c r="R78">
        <v>21.196097999999999</v>
      </c>
      <c r="S78">
        <v>26.390910000000002</v>
      </c>
      <c r="T78">
        <v>0</v>
      </c>
      <c r="U78">
        <v>418.77</v>
      </c>
      <c r="V78">
        <v>14.253199</v>
      </c>
      <c r="W78">
        <v>49.171875</v>
      </c>
      <c r="X78">
        <v>0</v>
      </c>
      <c r="Y78">
        <v>0</v>
      </c>
      <c r="Z78">
        <v>13.1076</v>
      </c>
      <c r="AA78">
        <v>39.5</v>
      </c>
      <c r="AB78">
        <v>33.724899999999998</v>
      </c>
      <c r="AC78">
        <v>29.062808</v>
      </c>
      <c r="AD78">
        <v>27.408107999999999</v>
      </c>
      <c r="AE78">
        <v>28.225999999999999</v>
      </c>
      <c r="AF78">
        <v>8.8740000000000006</v>
      </c>
      <c r="AG78">
        <v>40.584000000000003</v>
      </c>
      <c r="AH78">
        <v>115.7234</v>
      </c>
      <c r="AI78">
        <v>7.6379999999999999</v>
      </c>
      <c r="AJ78">
        <v>0</v>
      </c>
      <c r="AK78">
        <v>51.775199999999998</v>
      </c>
      <c r="AL78">
        <v>10.458</v>
      </c>
      <c r="AM78">
        <v>15.836040000000001</v>
      </c>
      <c r="AN78">
        <v>0.91823999999999995</v>
      </c>
      <c r="AO78">
        <v>1.7293080000000001</v>
      </c>
      <c r="AP78">
        <v>3.0743999999999998</v>
      </c>
      <c r="AQ78">
        <v>22.428000000000001</v>
      </c>
      <c r="AR78">
        <v>30.266999999999999</v>
      </c>
      <c r="AS78">
        <v>0</v>
      </c>
      <c r="AT78">
        <v>11.536</v>
      </c>
      <c r="AU78">
        <v>0</v>
      </c>
      <c r="AV78">
        <v>0</v>
      </c>
      <c r="AW78">
        <v>0</v>
      </c>
      <c r="AX78">
        <v>8.7680000000000007</v>
      </c>
      <c r="AY78">
        <v>0</v>
      </c>
      <c r="AZ78">
        <v>0</v>
      </c>
      <c r="BA78">
        <f t="shared" si="1"/>
        <v>2675.082144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4.3440000000000003</v>
      </c>
      <c r="G79">
        <v>4.3440000000000003</v>
      </c>
      <c r="H79">
        <v>0</v>
      </c>
      <c r="I79">
        <v>11.507999999999999</v>
      </c>
      <c r="J79">
        <v>13.7</v>
      </c>
      <c r="K79">
        <v>686.77995799999997</v>
      </c>
      <c r="L79">
        <v>560.75250000000005</v>
      </c>
      <c r="M79">
        <v>46</v>
      </c>
      <c r="N79">
        <v>118.125</v>
      </c>
      <c r="O79">
        <v>60.678600000000003</v>
      </c>
      <c r="P79">
        <v>118.5</v>
      </c>
      <c r="Q79">
        <v>20.556000000000001</v>
      </c>
      <c r="R79">
        <v>21.196097999999999</v>
      </c>
      <c r="S79">
        <v>26.390910000000002</v>
      </c>
      <c r="T79">
        <v>0</v>
      </c>
      <c r="U79">
        <v>418.77</v>
      </c>
      <c r="V79">
        <v>14.253199</v>
      </c>
      <c r="W79">
        <v>49.171875</v>
      </c>
      <c r="X79">
        <v>0</v>
      </c>
      <c r="Y79">
        <v>0</v>
      </c>
      <c r="Z79">
        <v>13.42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40.584000000000003</v>
      </c>
      <c r="AH79">
        <v>140.34540000000001</v>
      </c>
      <c r="AI79">
        <v>49.646999999999998</v>
      </c>
      <c r="AJ79">
        <v>0</v>
      </c>
      <c r="AK79">
        <v>51.775199999999998</v>
      </c>
      <c r="AL79">
        <v>46.48</v>
      </c>
      <c r="AM79">
        <v>15.836040000000001</v>
      </c>
      <c r="AN79">
        <v>0.91823999999999995</v>
      </c>
      <c r="AO79">
        <v>1.780464</v>
      </c>
      <c r="AP79">
        <v>3.0743999999999998</v>
      </c>
      <c r="AQ79">
        <v>33.642000000000003</v>
      </c>
      <c r="AR79">
        <v>30.266999999999999</v>
      </c>
      <c r="AS79">
        <v>0</v>
      </c>
      <c r="AT79">
        <v>11.536</v>
      </c>
      <c r="AU79">
        <v>0</v>
      </c>
      <c r="AV79">
        <v>0</v>
      </c>
      <c r="AW79">
        <v>0</v>
      </c>
      <c r="AX79">
        <v>8.7680000000000007</v>
      </c>
      <c r="AY79">
        <v>0</v>
      </c>
      <c r="AZ79">
        <v>0</v>
      </c>
      <c r="BA79">
        <f t="shared" si="1"/>
        <v>2840.2895560000002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4.3440000000000003</v>
      </c>
      <c r="G80">
        <v>4.3440000000000003</v>
      </c>
      <c r="H80">
        <v>0</v>
      </c>
      <c r="I80">
        <v>11.507999999999999</v>
      </c>
      <c r="J80">
        <v>13.7</v>
      </c>
      <c r="K80">
        <v>686.77995799999997</v>
      </c>
      <c r="L80">
        <v>560.75250000000005</v>
      </c>
      <c r="M80">
        <v>46</v>
      </c>
      <c r="N80">
        <v>118.125</v>
      </c>
      <c r="O80">
        <v>60.678600000000003</v>
      </c>
      <c r="P80">
        <v>118.5</v>
      </c>
      <c r="Q80">
        <v>20.556000000000001</v>
      </c>
      <c r="R80">
        <v>21.196097999999999</v>
      </c>
      <c r="S80">
        <v>26.390910000000002</v>
      </c>
      <c r="T80">
        <v>0</v>
      </c>
      <c r="U80">
        <v>418.77</v>
      </c>
      <c r="V80">
        <v>14.253199</v>
      </c>
      <c r="W80">
        <v>49.171875</v>
      </c>
      <c r="X80">
        <v>0</v>
      </c>
      <c r="Y80">
        <v>0</v>
      </c>
      <c r="Z80">
        <v>13.42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40.584000000000003</v>
      </c>
      <c r="AH80">
        <v>140.34540000000001</v>
      </c>
      <c r="AI80">
        <v>49.646999999999998</v>
      </c>
      <c r="AJ80">
        <v>0</v>
      </c>
      <c r="AK80">
        <v>51.775199999999998</v>
      </c>
      <c r="AL80">
        <v>46.48</v>
      </c>
      <c r="AM80">
        <v>15.836040000000001</v>
      </c>
      <c r="AN80">
        <v>0.91823999999999995</v>
      </c>
      <c r="AO80">
        <v>1.9474560000000001</v>
      </c>
      <c r="AP80">
        <v>3.0743999999999998</v>
      </c>
      <c r="AQ80">
        <v>33.642000000000003</v>
      </c>
      <c r="AR80">
        <v>30.266999999999999</v>
      </c>
      <c r="AS80">
        <v>0</v>
      </c>
      <c r="AT80">
        <v>11.536</v>
      </c>
      <c r="AU80">
        <v>0</v>
      </c>
      <c r="AV80">
        <v>0</v>
      </c>
      <c r="AW80">
        <v>0</v>
      </c>
      <c r="AX80">
        <v>8.7680000000000007</v>
      </c>
      <c r="AY80">
        <v>0</v>
      </c>
      <c r="AZ80">
        <v>0</v>
      </c>
      <c r="BA80">
        <f t="shared" si="1"/>
        <v>2840.4565480000001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4.3440000000000003</v>
      </c>
      <c r="G81">
        <v>4.3440000000000003</v>
      </c>
      <c r="H81">
        <v>0</v>
      </c>
      <c r="I81">
        <v>11.507999999999999</v>
      </c>
      <c r="J81">
        <v>13.7</v>
      </c>
      <c r="K81">
        <v>686.77995799999997</v>
      </c>
      <c r="L81">
        <v>560.75250000000005</v>
      </c>
      <c r="M81">
        <v>46</v>
      </c>
      <c r="N81">
        <v>118.125</v>
      </c>
      <c r="O81">
        <v>60.678600000000003</v>
      </c>
      <c r="P81">
        <v>118.5</v>
      </c>
      <c r="Q81">
        <v>20.556000000000001</v>
      </c>
      <c r="R81">
        <v>21.196097999999999</v>
      </c>
      <c r="S81">
        <v>26.390910000000002</v>
      </c>
      <c r="T81">
        <v>0</v>
      </c>
      <c r="U81">
        <v>418.77</v>
      </c>
      <c r="V81">
        <v>14.253199</v>
      </c>
      <c r="W81">
        <v>49.171875</v>
      </c>
      <c r="X81">
        <v>0</v>
      </c>
      <c r="Y81">
        <v>0</v>
      </c>
      <c r="Z81">
        <v>13.42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40.584000000000003</v>
      </c>
      <c r="AH81">
        <v>153.41399999999999</v>
      </c>
      <c r="AI81">
        <v>49.646999999999998</v>
      </c>
      <c r="AJ81">
        <v>0</v>
      </c>
      <c r="AK81">
        <v>51.775199999999998</v>
      </c>
      <c r="AL81">
        <v>46.48</v>
      </c>
      <c r="AM81">
        <v>15.836040000000001</v>
      </c>
      <c r="AN81">
        <v>0.91823999999999995</v>
      </c>
      <c r="AO81">
        <v>2.1985320000000002</v>
      </c>
      <c r="AP81">
        <v>3.0743999999999998</v>
      </c>
      <c r="AQ81">
        <v>33.642000000000003</v>
      </c>
      <c r="AR81">
        <v>31.897383000000001</v>
      </c>
      <c r="AS81">
        <v>0</v>
      </c>
      <c r="AT81">
        <v>13.8432</v>
      </c>
      <c r="AU81">
        <v>0</v>
      </c>
      <c r="AV81">
        <v>0</v>
      </c>
      <c r="AW81">
        <v>0</v>
      </c>
      <c r="AX81">
        <v>8.7680000000000007</v>
      </c>
      <c r="AY81">
        <v>0</v>
      </c>
      <c r="AZ81">
        <v>0</v>
      </c>
      <c r="BA81">
        <f t="shared" si="1"/>
        <v>2857.7138069999996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4.3440000000000003</v>
      </c>
      <c r="G82">
        <v>4.3440000000000003</v>
      </c>
      <c r="H82">
        <v>0</v>
      </c>
      <c r="I82">
        <v>11.507999999999999</v>
      </c>
      <c r="J82">
        <v>13.7</v>
      </c>
      <c r="K82">
        <v>686.77995799999997</v>
      </c>
      <c r="L82">
        <v>560.75250000000005</v>
      </c>
      <c r="M82">
        <v>46</v>
      </c>
      <c r="N82">
        <v>118.125</v>
      </c>
      <c r="O82">
        <v>60.678600000000003</v>
      </c>
      <c r="P82">
        <v>118.5</v>
      </c>
      <c r="Q82">
        <v>20.556000000000001</v>
      </c>
      <c r="R82">
        <v>21.196097999999999</v>
      </c>
      <c r="S82">
        <v>26.390910000000002</v>
      </c>
      <c r="T82">
        <v>0</v>
      </c>
      <c r="U82">
        <v>418.77</v>
      </c>
      <c r="V82">
        <v>14.253199</v>
      </c>
      <c r="W82">
        <v>49.171875</v>
      </c>
      <c r="X82">
        <v>0</v>
      </c>
      <c r="Y82">
        <v>0</v>
      </c>
      <c r="Z82">
        <v>13.42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40.584000000000003</v>
      </c>
      <c r="AH82">
        <v>140.34540000000001</v>
      </c>
      <c r="AI82">
        <v>33.097999999999999</v>
      </c>
      <c r="AJ82">
        <v>0</v>
      </c>
      <c r="AK82">
        <v>51.775199999999998</v>
      </c>
      <c r="AL82">
        <v>46.48</v>
      </c>
      <c r="AM82">
        <v>15.836040000000001</v>
      </c>
      <c r="AN82">
        <v>0.91823999999999995</v>
      </c>
      <c r="AO82">
        <v>2.315544</v>
      </c>
      <c r="AP82">
        <v>3.0743999999999998</v>
      </c>
      <c r="AQ82">
        <v>33.642000000000003</v>
      </c>
      <c r="AR82">
        <v>31.897383000000001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8.7680000000000007</v>
      </c>
      <c r="AY82">
        <v>0</v>
      </c>
      <c r="AZ82">
        <v>0</v>
      </c>
      <c r="BA82">
        <f t="shared" si="1"/>
        <v>2829.3668190000003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4.3440000000000003</v>
      </c>
      <c r="G83">
        <v>4.3440000000000003</v>
      </c>
      <c r="H83">
        <v>0</v>
      </c>
      <c r="I83">
        <v>11.507999999999999</v>
      </c>
      <c r="J83">
        <v>13.7</v>
      </c>
      <c r="K83">
        <v>686.77995799999997</v>
      </c>
      <c r="L83">
        <v>560.75250000000005</v>
      </c>
      <c r="M83">
        <v>46</v>
      </c>
      <c r="N83">
        <v>118.125</v>
      </c>
      <c r="O83">
        <v>60.678600000000003</v>
      </c>
      <c r="P83">
        <v>118.5</v>
      </c>
      <c r="Q83">
        <v>20.556000000000001</v>
      </c>
      <c r="R83">
        <v>21.196097999999999</v>
      </c>
      <c r="S83">
        <v>26.390910000000002</v>
      </c>
      <c r="T83">
        <v>0</v>
      </c>
      <c r="U83">
        <v>418.77</v>
      </c>
      <c r="V83">
        <v>14.253199</v>
      </c>
      <c r="W83">
        <v>49.171875</v>
      </c>
      <c r="X83">
        <v>0</v>
      </c>
      <c r="Y83">
        <v>0</v>
      </c>
      <c r="Z83">
        <v>13.42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40.584000000000003</v>
      </c>
      <c r="AH83">
        <v>140.34540000000001</v>
      </c>
      <c r="AI83">
        <v>33.097999999999999</v>
      </c>
      <c r="AJ83">
        <v>0</v>
      </c>
      <c r="AK83">
        <v>51.775199999999998</v>
      </c>
      <c r="AL83">
        <v>34.86</v>
      </c>
      <c r="AM83">
        <v>15.836040000000001</v>
      </c>
      <c r="AN83">
        <v>0.91823999999999995</v>
      </c>
      <c r="AO83">
        <v>2.346708</v>
      </c>
      <c r="AP83">
        <v>3.0743999999999998</v>
      </c>
      <c r="AQ83">
        <v>33.642000000000003</v>
      </c>
      <c r="AR83">
        <v>31.897383000000001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8.7680000000000007</v>
      </c>
      <c r="AY83">
        <v>0</v>
      </c>
      <c r="AZ83">
        <v>0</v>
      </c>
      <c r="BA83">
        <f t="shared" si="1"/>
        <v>2817.7779830000004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4.3440000000000003</v>
      </c>
      <c r="G84">
        <v>4.3440000000000003</v>
      </c>
      <c r="H84">
        <v>0</v>
      </c>
      <c r="I84">
        <v>11.507999999999999</v>
      </c>
      <c r="J84">
        <v>13.7</v>
      </c>
      <c r="K84">
        <v>686.77995799999997</v>
      </c>
      <c r="L84">
        <v>560.75250000000005</v>
      </c>
      <c r="M84">
        <v>46</v>
      </c>
      <c r="N84">
        <v>118.125</v>
      </c>
      <c r="O84">
        <v>60.678600000000003</v>
      </c>
      <c r="P84">
        <v>118.5</v>
      </c>
      <c r="Q84">
        <v>20.556000000000001</v>
      </c>
      <c r="R84">
        <v>21.196097999999999</v>
      </c>
      <c r="S84">
        <v>26.390910000000002</v>
      </c>
      <c r="T84">
        <v>0</v>
      </c>
      <c r="U84">
        <v>418.77</v>
      </c>
      <c r="V84">
        <v>14.253199</v>
      </c>
      <c r="W84">
        <v>49.171875</v>
      </c>
      <c r="X84">
        <v>0</v>
      </c>
      <c r="Y84">
        <v>0</v>
      </c>
      <c r="Z84">
        <v>13.42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40.584000000000003</v>
      </c>
      <c r="AH84">
        <v>140.34540000000001</v>
      </c>
      <c r="AI84">
        <v>33.097999999999999</v>
      </c>
      <c r="AJ84">
        <v>0</v>
      </c>
      <c r="AK84">
        <v>51.775199999999998</v>
      </c>
      <c r="AL84">
        <v>34.86</v>
      </c>
      <c r="AM84">
        <v>15.836040000000001</v>
      </c>
      <c r="AN84">
        <v>0.91823999999999995</v>
      </c>
      <c r="AO84">
        <v>2.909424</v>
      </c>
      <c r="AP84">
        <v>3.0743999999999998</v>
      </c>
      <c r="AQ84">
        <v>33.642000000000003</v>
      </c>
      <c r="AR84">
        <v>31.897383000000001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8.7680000000000007</v>
      </c>
      <c r="AY84">
        <v>0</v>
      </c>
      <c r="AZ84">
        <v>0</v>
      </c>
      <c r="BA84">
        <f t="shared" si="1"/>
        <v>2818.3406990000003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4.3440000000000003</v>
      </c>
      <c r="G85">
        <v>4.3440000000000003</v>
      </c>
      <c r="H85">
        <v>0</v>
      </c>
      <c r="I85">
        <v>11.507999999999999</v>
      </c>
      <c r="J85">
        <v>13.7</v>
      </c>
      <c r="K85">
        <v>686.77995799999997</v>
      </c>
      <c r="L85">
        <v>560.75250000000005</v>
      </c>
      <c r="M85">
        <v>46</v>
      </c>
      <c r="N85">
        <v>118.125</v>
      </c>
      <c r="O85">
        <v>60.678600000000003</v>
      </c>
      <c r="P85">
        <v>118.5</v>
      </c>
      <c r="Q85">
        <v>20.556000000000001</v>
      </c>
      <c r="R85">
        <v>21.196097999999999</v>
      </c>
      <c r="S85">
        <v>26.390910000000002</v>
      </c>
      <c r="T85">
        <v>0</v>
      </c>
      <c r="U85">
        <v>418.77</v>
      </c>
      <c r="V85">
        <v>14.253199</v>
      </c>
      <c r="W85">
        <v>49.171875</v>
      </c>
      <c r="X85">
        <v>0</v>
      </c>
      <c r="Y85">
        <v>0</v>
      </c>
      <c r="Z85">
        <v>13.42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40.584000000000003</v>
      </c>
      <c r="AH85">
        <v>140.34540000000001</v>
      </c>
      <c r="AI85">
        <v>5.0919999999999996</v>
      </c>
      <c r="AJ85">
        <v>0</v>
      </c>
      <c r="AK85">
        <v>51.775199999999998</v>
      </c>
      <c r="AL85">
        <v>46.48</v>
      </c>
      <c r="AM85">
        <v>15.836040000000001</v>
      </c>
      <c r="AN85">
        <v>0.91823999999999995</v>
      </c>
      <c r="AO85">
        <v>2.997036</v>
      </c>
      <c r="AP85">
        <v>2.4339</v>
      </c>
      <c r="AQ85">
        <v>33.642000000000003</v>
      </c>
      <c r="AR85">
        <v>31.897383000000001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8.7680000000000007</v>
      </c>
      <c r="AY85">
        <v>0</v>
      </c>
      <c r="AZ85">
        <v>0</v>
      </c>
      <c r="BA85">
        <f t="shared" si="1"/>
        <v>2801.4018110000006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4.3440000000000003</v>
      </c>
      <c r="G86">
        <v>4.3440000000000003</v>
      </c>
      <c r="H86">
        <v>0</v>
      </c>
      <c r="I86">
        <v>11.507999999999999</v>
      </c>
      <c r="J86">
        <v>13.7</v>
      </c>
      <c r="K86">
        <v>686.77995799999997</v>
      </c>
      <c r="L86">
        <v>560.75250000000005</v>
      </c>
      <c r="M86">
        <v>46</v>
      </c>
      <c r="N86">
        <v>118.125</v>
      </c>
      <c r="O86">
        <v>60.678600000000003</v>
      </c>
      <c r="P86">
        <v>118.5</v>
      </c>
      <c r="Q86">
        <v>20.556000000000001</v>
      </c>
      <c r="R86">
        <v>21.196097999999999</v>
      </c>
      <c r="S86">
        <v>26.390910000000002</v>
      </c>
      <c r="T86">
        <v>0</v>
      </c>
      <c r="U86">
        <v>418.77</v>
      </c>
      <c r="V86">
        <v>14.253199</v>
      </c>
      <c r="W86">
        <v>49.171875</v>
      </c>
      <c r="X86">
        <v>0</v>
      </c>
      <c r="Y86">
        <v>0</v>
      </c>
      <c r="Z86">
        <v>13.42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45.674799999999998</v>
      </c>
      <c r="AF86">
        <v>29.58</v>
      </c>
      <c r="AG86">
        <v>40.584000000000003</v>
      </c>
      <c r="AH86">
        <v>138.262</v>
      </c>
      <c r="AI86">
        <v>2.5459999999999998</v>
      </c>
      <c r="AJ86">
        <v>0</v>
      </c>
      <c r="AK86">
        <v>51.775199999999998</v>
      </c>
      <c r="AL86">
        <v>46.48</v>
      </c>
      <c r="AM86">
        <v>15.836040000000001</v>
      </c>
      <c r="AN86">
        <v>0.91823999999999995</v>
      </c>
      <c r="AO86">
        <v>3.155208</v>
      </c>
      <c r="AP86">
        <v>2.4339</v>
      </c>
      <c r="AQ86">
        <v>33.642000000000003</v>
      </c>
      <c r="AR86">
        <v>31.897383000000001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8.7680000000000007</v>
      </c>
      <c r="AY86">
        <v>0</v>
      </c>
      <c r="AZ86">
        <v>0</v>
      </c>
      <c r="BA86">
        <f t="shared" si="1"/>
        <v>2793.168827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4.3440000000000003</v>
      </c>
      <c r="G87">
        <v>4.3440000000000003</v>
      </c>
      <c r="H87">
        <v>0</v>
      </c>
      <c r="I87">
        <v>11.507999999999999</v>
      </c>
      <c r="J87">
        <v>13.7</v>
      </c>
      <c r="K87">
        <v>686.77995799999997</v>
      </c>
      <c r="L87">
        <v>560.75250000000005</v>
      </c>
      <c r="M87">
        <v>46</v>
      </c>
      <c r="N87">
        <v>118.125</v>
      </c>
      <c r="O87">
        <v>60.678600000000003</v>
      </c>
      <c r="P87">
        <v>118.5</v>
      </c>
      <c r="Q87">
        <v>20.556000000000001</v>
      </c>
      <c r="R87">
        <v>21.196097999999999</v>
      </c>
      <c r="S87">
        <v>26.390910000000002</v>
      </c>
      <c r="T87">
        <v>0</v>
      </c>
      <c r="U87">
        <v>418.77</v>
      </c>
      <c r="V87">
        <v>14.253199</v>
      </c>
      <c r="W87">
        <v>49.171875</v>
      </c>
      <c r="X87">
        <v>0</v>
      </c>
      <c r="Y87">
        <v>0</v>
      </c>
      <c r="Z87">
        <v>13.1076</v>
      </c>
      <c r="AA87">
        <v>39.5</v>
      </c>
      <c r="AB87">
        <v>39.510120000000001</v>
      </c>
      <c r="AC87">
        <v>29.062808</v>
      </c>
      <c r="AD87">
        <v>9.1149000000000004</v>
      </c>
      <c r="AE87">
        <v>42.338999999999999</v>
      </c>
      <c r="AF87">
        <v>18.734000000000002</v>
      </c>
      <c r="AG87">
        <v>40.584000000000003</v>
      </c>
      <c r="AH87">
        <v>136.36799999999999</v>
      </c>
      <c r="AI87">
        <v>0</v>
      </c>
      <c r="AJ87">
        <v>0</v>
      </c>
      <c r="AK87">
        <v>51.775199999999998</v>
      </c>
      <c r="AL87">
        <v>60.423999999999999</v>
      </c>
      <c r="AM87">
        <v>15.836040000000001</v>
      </c>
      <c r="AN87">
        <v>0.91823999999999995</v>
      </c>
      <c r="AO87">
        <v>3.2945639999999998</v>
      </c>
      <c r="AP87">
        <v>2.4339</v>
      </c>
      <c r="AQ87">
        <v>33.642000000000003</v>
      </c>
      <c r="AR87">
        <v>31.897383000000001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8.7680000000000007</v>
      </c>
      <c r="AY87">
        <v>0</v>
      </c>
      <c r="AZ87">
        <v>0</v>
      </c>
      <c r="BA87">
        <f t="shared" si="1"/>
        <v>2767.3766949999995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4.3440000000000003</v>
      </c>
      <c r="G88">
        <v>4.3440000000000003</v>
      </c>
      <c r="H88">
        <v>0</v>
      </c>
      <c r="I88">
        <v>11.507999999999999</v>
      </c>
      <c r="J88">
        <v>13.7</v>
      </c>
      <c r="K88">
        <v>686.77995799999997</v>
      </c>
      <c r="L88">
        <v>560.75250000000005</v>
      </c>
      <c r="M88">
        <v>46</v>
      </c>
      <c r="N88">
        <v>118.125</v>
      </c>
      <c r="O88">
        <v>60.678600000000003</v>
      </c>
      <c r="P88">
        <v>118.5</v>
      </c>
      <c r="Q88">
        <v>20.556000000000001</v>
      </c>
      <c r="R88">
        <v>21.196097999999999</v>
      </c>
      <c r="S88">
        <v>26.390910000000002</v>
      </c>
      <c r="T88">
        <v>0</v>
      </c>
      <c r="U88">
        <v>418.77</v>
      </c>
      <c r="V88">
        <v>14.253199</v>
      </c>
      <c r="W88">
        <v>49.171875</v>
      </c>
      <c r="X88">
        <v>0</v>
      </c>
      <c r="Y88">
        <v>0</v>
      </c>
      <c r="Z88">
        <v>13.1076</v>
      </c>
      <c r="AA88">
        <v>39.5</v>
      </c>
      <c r="AB88">
        <v>39.510120000000001</v>
      </c>
      <c r="AC88">
        <v>29.062808</v>
      </c>
      <c r="AD88">
        <v>9.1149000000000004</v>
      </c>
      <c r="AE88">
        <v>42.338999999999999</v>
      </c>
      <c r="AF88">
        <v>18.734000000000002</v>
      </c>
      <c r="AG88">
        <v>40.584000000000003</v>
      </c>
      <c r="AH88">
        <v>132.58000000000001</v>
      </c>
      <c r="AI88">
        <v>0</v>
      </c>
      <c r="AJ88">
        <v>0</v>
      </c>
      <c r="AK88">
        <v>51.775199999999998</v>
      </c>
      <c r="AL88">
        <v>60.423999999999999</v>
      </c>
      <c r="AM88">
        <v>15.836040000000001</v>
      </c>
      <c r="AN88">
        <v>0.91823999999999995</v>
      </c>
      <c r="AO88">
        <v>3.3880560000000002</v>
      </c>
      <c r="AP88">
        <v>2.4339</v>
      </c>
      <c r="AQ88">
        <v>33.642000000000003</v>
      </c>
      <c r="AR88">
        <v>31.897383000000001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8.7680000000000007</v>
      </c>
      <c r="AY88">
        <v>0</v>
      </c>
      <c r="AZ88">
        <v>0</v>
      </c>
      <c r="BA88">
        <f t="shared" si="1"/>
        <v>2763.6821869999994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4.3440000000000003</v>
      </c>
      <c r="G89">
        <v>4.3440000000000003</v>
      </c>
      <c r="H89">
        <v>0</v>
      </c>
      <c r="I89">
        <v>11.507999999999999</v>
      </c>
      <c r="J89">
        <v>13.7</v>
      </c>
      <c r="K89">
        <v>686.77995799999997</v>
      </c>
      <c r="L89">
        <v>560.75250000000005</v>
      </c>
      <c r="M89">
        <v>46</v>
      </c>
      <c r="N89">
        <v>118.125</v>
      </c>
      <c r="O89">
        <v>60.678600000000003</v>
      </c>
      <c r="P89">
        <v>118.5</v>
      </c>
      <c r="Q89">
        <v>20.556000000000001</v>
      </c>
      <c r="R89">
        <v>21.196097999999999</v>
      </c>
      <c r="S89">
        <v>26.390910000000002</v>
      </c>
      <c r="T89">
        <v>0</v>
      </c>
      <c r="U89">
        <v>418.77</v>
      </c>
      <c r="V89">
        <v>14.253199</v>
      </c>
      <c r="W89">
        <v>49.171875</v>
      </c>
      <c r="X89">
        <v>0</v>
      </c>
      <c r="Y89">
        <v>0</v>
      </c>
      <c r="Z89">
        <v>13.1076</v>
      </c>
      <c r="AA89">
        <v>39.5</v>
      </c>
      <c r="AB89">
        <v>39.510120000000001</v>
      </c>
      <c r="AC89">
        <v>29.062808</v>
      </c>
      <c r="AD89">
        <v>9.1149000000000004</v>
      </c>
      <c r="AE89">
        <v>42.338999999999999</v>
      </c>
      <c r="AF89">
        <v>18.734000000000002</v>
      </c>
      <c r="AG89">
        <v>40.584000000000003</v>
      </c>
      <c r="AH89">
        <v>132.58000000000001</v>
      </c>
      <c r="AI89">
        <v>0</v>
      </c>
      <c r="AJ89">
        <v>0</v>
      </c>
      <c r="AK89">
        <v>51.775199999999998</v>
      </c>
      <c r="AL89">
        <v>60.423999999999999</v>
      </c>
      <c r="AM89">
        <v>15.836040000000001</v>
      </c>
      <c r="AN89">
        <v>0.91823999999999995</v>
      </c>
      <c r="AO89">
        <v>3.5338799999999999</v>
      </c>
      <c r="AP89">
        <v>2.4339</v>
      </c>
      <c r="AQ89">
        <v>33.642000000000003</v>
      </c>
      <c r="AR89">
        <v>31.897383000000001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8.7680000000000007</v>
      </c>
      <c r="AY89">
        <v>0</v>
      </c>
      <c r="AZ89">
        <v>0</v>
      </c>
      <c r="BA89">
        <f t="shared" si="1"/>
        <v>2763.8280109999996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4.3440000000000003</v>
      </c>
      <c r="G90">
        <v>4.3440000000000003</v>
      </c>
      <c r="H90">
        <v>0</v>
      </c>
      <c r="I90">
        <v>11.507999999999999</v>
      </c>
      <c r="J90">
        <v>13.7</v>
      </c>
      <c r="K90">
        <v>686.77995799999997</v>
      </c>
      <c r="L90">
        <v>560.75250000000005</v>
      </c>
      <c r="M90">
        <v>46</v>
      </c>
      <c r="N90">
        <v>118.125</v>
      </c>
      <c r="O90">
        <v>60.678600000000003</v>
      </c>
      <c r="P90">
        <v>118.5</v>
      </c>
      <c r="Q90">
        <v>20.556000000000001</v>
      </c>
      <c r="R90">
        <v>21.196097999999999</v>
      </c>
      <c r="S90">
        <v>26.390910000000002</v>
      </c>
      <c r="T90">
        <v>0</v>
      </c>
      <c r="U90">
        <v>418.77</v>
      </c>
      <c r="V90">
        <v>14.253199</v>
      </c>
      <c r="W90">
        <v>49.171875</v>
      </c>
      <c r="X90">
        <v>0</v>
      </c>
      <c r="Y90">
        <v>0</v>
      </c>
      <c r="Z90">
        <v>13.1076</v>
      </c>
      <c r="AA90">
        <v>39.5</v>
      </c>
      <c r="AB90">
        <v>39.510120000000001</v>
      </c>
      <c r="AC90">
        <v>29.062808</v>
      </c>
      <c r="AD90">
        <v>9.1149000000000004</v>
      </c>
      <c r="AE90">
        <v>42.338999999999999</v>
      </c>
      <c r="AF90">
        <v>18.734000000000002</v>
      </c>
      <c r="AG90">
        <v>40.584000000000003</v>
      </c>
      <c r="AH90">
        <v>132.58000000000001</v>
      </c>
      <c r="AI90">
        <v>0</v>
      </c>
      <c r="AJ90">
        <v>0</v>
      </c>
      <c r="AK90">
        <v>51.775199999999998</v>
      </c>
      <c r="AL90">
        <v>60.423999999999999</v>
      </c>
      <c r="AM90">
        <v>15.836040000000001</v>
      </c>
      <c r="AN90">
        <v>0.91823999999999995</v>
      </c>
      <c r="AO90">
        <v>3.7714319999999999</v>
      </c>
      <c r="AP90">
        <v>2.4339</v>
      </c>
      <c r="AQ90">
        <v>33.642000000000003</v>
      </c>
      <c r="AR90">
        <v>31.897383000000001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8.7680000000000007</v>
      </c>
      <c r="AY90">
        <v>0</v>
      </c>
      <c r="AZ90">
        <v>0</v>
      </c>
      <c r="BA90">
        <f t="shared" si="1"/>
        <v>2764.0655629999997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4.3440000000000003</v>
      </c>
      <c r="G91">
        <v>4.3440000000000003</v>
      </c>
      <c r="H91">
        <v>0</v>
      </c>
      <c r="I91">
        <v>11.507999999999999</v>
      </c>
      <c r="J91">
        <v>13.7</v>
      </c>
      <c r="K91">
        <v>686.77995799999997</v>
      </c>
      <c r="L91">
        <v>560.75250000000005</v>
      </c>
      <c r="M91">
        <v>46</v>
      </c>
      <c r="N91">
        <v>118.125</v>
      </c>
      <c r="O91">
        <v>60.678600000000003</v>
      </c>
      <c r="P91">
        <v>118.5</v>
      </c>
      <c r="Q91">
        <v>20.556000000000001</v>
      </c>
      <c r="R91">
        <v>21.196097999999999</v>
      </c>
      <c r="S91">
        <v>26.390910000000002</v>
      </c>
      <c r="T91">
        <v>0</v>
      </c>
      <c r="U91">
        <v>418.77</v>
      </c>
      <c r="V91">
        <v>14.253199</v>
      </c>
      <c r="W91">
        <v>49.171875</v>
      </c>
      <c r="X91">
        <v>0</v>
      </c>
      <c r="Y91">
        <v>0</v>
      </c>
      <c r="Z91">
        <v>13.42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42.338999999999999</v>
      </c>
      <c r="AF91">
        <v>29.58</v>
      </c>
      <c r="AG91">
        <v>40.584000000000003</v>
      </c>
      <c r="AH91">
        <v>140.34540000000001</v>
      </c>
      <c r="AI91">
        <v>0</v>
      </c>
      <c r="AJ91">
        <v>0</v>
      </c>
      <c r="AK91">
        <v>51.775199999999998</v>
      </c>
      <c r="AL91">
        <v>60.423999999999999</v>
      </c>
      <c r="AM91">
        <v>15.836040000000001</v>
      </c>
      <c r="AN91">
        <v>0.91823999999999995</v>
      </c>
      <c r="AO91">
        <v>3.7238039999999999</v>
      </c>
      <c r="AP91">
        <v>2.4339</v>
      </c>
      <c r="AQ91">
        <v>33.642000000000003</v>
      </c>
      <c r="AR91">
        <v>31.897383000000001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8.7680000000000007</v>
      </c>
      <c r="AY91">
        <v>0</v>
      </c>
      <c r="AZ91">
        <v>0</v>
      </c>
      <c r="BA91">
        <f t="shared" si="1"/>
        <v>2803.8830230000003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4.3440000000000003</v>
      </c>
      <c r="G92">
        <v>4.3440000000000003</v>
      </c>
      <c r="H92">
        <v>0</v>
      </c>
      <c r="I92">
        <v>11.507999999999999</v>
      </c>
      <c r="J92">
        <v>13.7</v>
      </c>
      <c r="K92">
        <v>686.77995799999997</v>
      </c>
      <c r="L92">
        <v>560.75250000000005</v>
      </c>
      <c r="M92">
        <v>46</v>
      </c>
      <c r="N92">
        <v>118.125</v>
      </c>
      <c r="O92">
        <v>60.678600000000003</v>
      </c>
      <c r="P92">
        <v>118.5</v>
      </c>
      <c r="Q92">
        <v>20.556000000000001</v>
      </c>
      <c r="R92">
        <v>21.196097999999999</v>
      </c>
      <c r="S92">
        <v>26.390910000000002</v>
      </c>
      <c r="T92">
        <v>0</v>
      </c>
      <c r="U92">
        <v>418.77</v>
      </c>
      <c r="V92">
        <v>14.253199</v>
      </c>
      <c r="W92">
        <v>49.171875</v>
      </c>
      <c r="X92">
        <v>0</v>
      </c>
      <c r="Y92">
        <v>0</v>
      </c>
      <c r="Z92">
        <v>13.42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42.338999999999999</v>
      </c>
      <c r="AF92">
        <v>29.58</v>
      </c>
      <c r="AG92">
        <v>40.584000000000003</v>
      </c>
      <c r="AH92">
        <v>140.34540000000001</v>
      </c>
      <c r="AI92">
        <v>0</v>
      </c>
      <c r="AJ92">
        <v>0</v>
      </c>
      <c r="AK92">
        <v>51.775199999999998</v>
      </c>
      <c r="AL92">
        <v>60.423999999999999</v>
      </c>
      <c r="AM92">
        <v>15.836040000000001</v>
      </c>
      <c r="AN92">
        <v>0.91823999999999995</v>
      </c>
      <c r="AO92">
        <v>3.8255279999999998</v>
      </c>
      <c r="AP92">
        <v>2.4339</v>
      </c>
      <c r="AQ92">
        <v>33.642000000000003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8.7680000000000007</v>
      </c>
      <c r="AY92">
        <v>0</v>
      </c>
      <c r="AZ92">
        <v>0</v>
      </c>
      <c r="BA92">
        <f t="shared" si="1"/>
        <v>2803.984747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4.3440000000000003</v>
      </c>
      <c r="G93">
        <v>4.3440000000000003</v>
      </c>
      <c r="H93">
        <v>0</v>
      </c>
      <c r="I93">
        <v>11.507999999999999</v>
      </c>
      <c r="J93">
        <v>13.7</v>
      </c>
      <c r="K93">
        <v>686.77995799999997</v>
      </c>
      <c r="L93">
        <v>560.75250000000005</v>
      </c>
      <c r="M93">
        <v>46</v>
      </c>
      <c r="N93">
        <v>118.125</v>
      </c>
      <c r="O93">
        <v>60.678600000000003</v>
      </c>
      <c r="P93">
        <v>118.5</v>
      </c>
      <c r="Q93">
        <v>20.556000000000001</v>
      </c>
      <c r="R93">
        <v>21.196097999999999</v>
      </c>
      <c r="S93">
        <v>26.390910000000002</v>
      </c>
      <c r="T93">
        <v>0</v>
      </c>
      <c r="U93">
        <v>418.77</v>
      </c>
      <c r="V93">
        <v>14.253199</v>
      </c>
      <c r="W93">
        <v>49.171875</v>
      </c>
      <c r="X93">
        <v>0</v>
      </c>
      <c r="Y93">
        <v>0</v>
      </c>
      <c r="Z93">
        <v>13.42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42.338999999999999</v>
      </c>
      <c r="AF93">
        <v>29.58</v>
      </c>
      <c r="AG93">
        <v>40.584000000000003</v>
      </c>
      <c r="AH93">
        <v>132.58000000000001</v>
      </c>
      <c r="AI93">
        <v>0</v>
      </c>
      <c r="AJ93">
        <v>0</v>
      </c>
      <c r="AK93">
        <v>51.775199999999998</v>
      </c>
      <c r="AL93">
        <v>60.423999999999999</v>
      </c>
      <c r="AM93">
        <v>15.836040000000001</v>
      </c>
      <c r="AN93">
        <v>0.91823999999999995</v>
      </c>
      <c r="AO93">
        <v>3.9772319999999999</v>
      </c>
      <c r="AP93">
        <v>2.4339</v>
      </c>
      <c r="AQ93">
        <v>33.642000000000003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8.7680000000000007</v>
      </c>
      <c r="AY93">
        <v>0</v>
      </c>
      <c r="AZ93">
        <v>0</v>
      </c>
      <c r="BA93">
        <f t="shared" si="1"/>
        <v>2796.3710510000001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4.3440000000000003</v>
      </c>
      <c r="G94">
        <v>4.3440000000000003</v>
      </c>
      <c r="H94">
        <v>0</v>
      </c>
      <c r="I94">
        <v>11.507999999999999</v>
      </c>
      <c r="J94">
        <v>13.7</v>
      </c>
      <c r="K94">
        <v>686.77995799999997</v>
      </c>
      <c r="L94">
        <v>560.75250000000005</v>
      </c>
      <c r="M94">
        <v>46</v>
      </c>
      <c r="N94">
        <v>118.125</v>
      </c>
      <c r="O94">
        <v>60.678600000000003</v>
      </c>
      <c r="P94">
        <v>118.5</v>
      </c>
      <c r="Q94">
        <v>20.556000000000001</v>
      </c>
      <c r="R94">
        <v>21.196097999999999</v>
      </c>
      <c r="S94">
        <v>26.390910000000002</v>
      </c>
      <c r="T94">
        <v>0</v>
      </c>
      <c r="U94">
        <v>418.77</v>
      </c>
      <c r="V94">
        <v>14.253199</v>
      </c>
      <c r="W94">
        <v>49.171875</v>
      </c>
      <c r="X94">
        <v>0</v>
      </c>
      <c r="Y94">
        <v>0</v>
      </c>
      <c r="Z94">
        <v>13.42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42.338999999999999</v>
      </c>
      <c r="AF94">
        <v>29.58</v>
      </c>
      <c r="AG94">
        <v>40.584000000000003</v>
      </c>
      <c r="AH94">
        <v>132.58000000000001</v>
      </c>
      <c r="AI94">
        <v>0</v>
      </c>
      <c r="AJ94">
        <v>0</v>
      </c>
      <c r="AK94">
        <v>51.775199999999998</v>
      </c>
      <c r="AL94">
        <v>60.423999999999999</v>
      </c>
      <c r="AM94">
        <v>15.836040000000001</v>
      </c>
      <c r="AN94">
        <v>0.91823999999999995</v>
      </c>
      <c r="AO94">
        <v>4.1201160000000003</v>
      </c>
      <c r="AP94">
        <v>2.4339</v>
      </c>
      <c r="AQ94">
        <v>33.642000000000003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8.7680000000000007</v>
      </c>
      <c r="AY94">
        <v>0</v>
      </c>
      <c r="AZ94">
        <v>0</v>
      </c>
      <c r="BA94">
        <f t="shared" si="1"/>
        <v>2796.5139349999999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3.258</v>
      </c>
      <c r="G95">
        <v>3.258</v>
      </c>
      <c r="H95">
        <v>0</v>
      </c>
      <c r="I95">
        <v>11.507999999999999</v>
      </c>
      <c r="J95">
        <v>13.7</v>
      </c>
      <c r="K95">
        <v>686.77995799999997</v>
      </c>
      <c r="L95">
        <v>560.75250000000005</v>
      </c>
      <c r="M95">
        <v>46</v>
      </c>
      <c r="N95">
        <v>118.125</v>
      </c>
      <c r="O95">
        <v>60.678600000000003</v>
      </c>
      <c r="P95">
        <v>118.5</v>
      </c>
      <c r="Q95">
        <v>20.556000000000001</v>
      </c>
      <c r="R95">
        <v>21.196097999999999</v>
      </c>
      <c r="S95">
        <v>26.390910000000002</v>
      </c>
      <c r="T95">
        <v>0</v>
      </c>
      <c r="U95">
        <v>418.77</v>
      </c>
      <c r="V95">
        <v>14.253199</v>
      </c>
      <c r="W95">
        <v>49.171875</v>
      </c>
      <c r="X95">
        <v>0</v>
      </c>
      <c r="Y95">
        <v>0</v>
      </c>
      <c r="Z95">
        <v>13.1076</v>
      </c>
      <c r="AA95">
        <v>40.131999999999998</v>
      </c>
      <c r="AB95">
        <v>26.260100000000001</v>
      </c>
      <c r="AC95">
        <v>19.35568</v>
      </c>
      <c r="AD95">
        <v>27.408107999999999</v>
      </c>
      <c r="AE95">
        <v>28.225999999999999</v>
      </c>
      <c r="AF95">
        <v>8.8740000000000006</v>
      </c>
      <c r="AG95">
        <v>40.584000000000003</v>
      </c>
      <c r="AH95">
        <v>113.64</v>
      </c>
      <c r="AI95">
        <v>0</v>
      </c>
      <c r="AJ95">
        <v>0</v>
      </c>
      <c r="AK95">
        <v>51.775199999999998</v>
      </c>
      <c r="AL95">
        <v>60.423999999999999</v>
      </c>
      <c r="AM95">
        <v>15.836040000000001</v>
      </c>
      <c r="AN95">
        <v>0.91823999999999995</v>
      </c>
      <c r="AO95">
        <v>4.1412839999999997</v>
      </c>
      <c r="AP95">
        <v>2.4339</v>
      </c>
      <c r="AQ95">
        <v>33.642000000000003</v>
      </c>
      <c r="AR95">
        <v>31.897383000000001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8.7680000000000007</v>
      </c>
      <c r="AY95">
        <v>0</v>
      </c>
      <c r="AZ95">
        <v>0</v>
      </c>
      <c r="BA95">
        <f t="shared" si="1"/>
        <v>2715.3184749999996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3.258</v>
      </c>
      <c r="G96">
        <v>3.258</v>
      </c>
      <c r="H96">
        <v>0</v>
      </c>
      <c r="I96">
        <v>11.507999999999999</v>
      </c>
      <c r="J96">
        <v>13.7</v>
      </c>
      <c r="K96">
        <v>686.77995799999997</v>
      </c>
      <c r="L96">
        <v>560.75250000000005</v>
      </c>
      <c r="M96">
        <v>46</v>
      </c>
      <c r="N96">
        <v>118.125</v>
      </c>
      <c r="O96">
        <v>60.678600000000003</v>
      </c>
      <c r="P96">
        <v>118.5</v>
      </c>
      <c r="Q96">
        <v>20.556000000000001</v>
      </c>
      <c r="R96">
        <v>21.196097999999999</v>
      </c>
      <c r="S96">
        <v>26.390910000000002</v>
      </c>
      <c r="T96">
        <v>0</v>
      </c>
      <c r="U96">
        <v>418.77</v>
      </c>
      <c r="V96">
        <v>14.253199</v>
      </c>
      <c r="W96">
        <v>49.171875</v>
      </c>
      <c r="X96">
        <v>0</v>
      </c>
      <c r="Y96">
        <v>0</v>
      </c>
      <c r="Z96">
        <v>13.1076</v>
      </c>
      <c r="AA96">
        <v>39.5</v>
      </c>
      <c r="AB96">
        <v>26.260100000000001</v>
      </c>
      <c r="AC96">
        <v>19.35568</v>
      </c>
      <c r="AD96">
        <v>18.229800000000001</v>
      </c>
      <c r="AE96">
        <v>28.225999999999999</v>
      </c>
      <c r="AF96">
        <v>8.8740000000000006</v>
      </c>
      <c r="AG96">
        <v>40.584000000000003</v>
      </c>
      <c r="AH96">
        <v>93.563599999999994</v>
      </c>
      <c r="AI96">
        <v>0</v>
      </c>
      <c r="AJ96">
        <v>0</v>
      </c>
      <c r="AK96">
        <v>51.775199999999998</v>
      </c>
      <c r="AL96">
        <v>60.423999999999999</v>
      </c>
      <c r="AM96">
        <v>15.836040000000001</v>
      </c>
      <c r="AN96">
        <v>0.91823999999999995</v>
      </c>
      <c r="AO96">
        <v>4.129524</v>
      </c>
      <c r="AP96">
        <v>2.4339</v>
      </c>
      <c r="AQ96">
        <v>33.642000000000003</v>
      </c>
      <c r="AR96">
        <v>31.897383000000001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8.7680000000000007</v>
      </c>
      <c r="AY96">
        <v>0</v>
      </c>
      <c r="AZ96">
        <v>0</v>
      </c>
      <c r="BA96">
        <f t="shared" si="1"/>
        <v>2685.4200069999997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3.258</v>
      </c>
      <c r="G97">
        <v>3.258</v>
      </c>
      <c r="H97">
        <v>0</v>
      </c>
      <c r="I97">
        <v>11.507999999999999</v>
      </c>
      <c r="J97">
        <v>13.7</v>
      </c>
      <c r="K97">
        <v>686.77995799999997</v>
      </c>
      <c r="L97">
        <v>560.75250000000005</v>
      </c>
      <c r="M97">
        <v>46</v>
      </c>
      <c r="N97">
        <v>118.125</v>
      </c>
      <c r="O97">
        <v>60.678600000000003</v>
      </c>
      <c r="P97">
        <v>118.5</v>
      </c>
      <c r="Q97">
        <v>20.556000000000001</v>
      </c>
      <c r="R97">
        <v>21.196097999999999</v>
      </c>
      <c r="S97">
        <v>26.390910000000002</v>
      </c>
      <c r="T97">
        <v>0</v>
      </c>
      <c r="U97">
        <v>418.77</v>
      </c>
      <c r="V97">
        <v>14.253199</v>
      </c>
      <c r="W97">
        <v>49.171875</v>
      </c>
      <c r="X97">
        <v>0</v>
      </c>
      <c r="Y97">
        <v>0</v>
      </c>
      <c r="Z97">
        <v>13.1076</v>
      </c>
      <c r="AA97">
        <v>28.09872</v>
      </c>
      <c r="AB97">
        <v>26.260100000000001</v>
      </c>
      <c r="AC97">
        <v>19.35568</v>
      </c>
      <c r="AD97">
        <v>18.229800000000001</v>
      </c>
      <c r="AE97">
        <v>28.225999999999999</v>
      </c>
      <c r="AF97">
        <v>8.8740000000000006</v>
      </c>
      <c r="AG97">
        <v>40.584000000000003</v>
      </c>
      <c r="AH97">
        <v>63.259599999999999</v>
      </c>
      <c r="AI97">
        <v>0</v>
      </c>
      <c r="AJ97">
        <v>0</v>
      </c>
      <c r="AK97">
        <v>51.775199999999998</v>
      </c>
      <c r="AL97">
        <v>46.48</v>
      </c>
      <c r="AM97">
        <v>15.836040000000001</v>
      </c>
      <c r="AN97">
        <v>0.91823999999999995</v>
      </c>
      <c r="AO97">
        <v>4.1495160000000002</v>
      </c>
      <c r="AP97">
        <v>2.4339</v>
      </c>
      <c r="AQ97">
        <v>33.642000000000003</v>
      </c>
      <c r="AR97">
        <v>31.897383000000001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8.7680000000000007</v>
      </c>
      <c r="AY97">
        <v>0</v>
      </c>
      <c r="AZ97">
        <v>0</v>
      </c>
      <c r="BA97">
        <f t="shared" si="1"/>
        <v>2629.7907189999996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3.258</v>
      </c>
      <c r="G98">
        <v>3.258</v>
      </c>
      <c r="H98">
        <v>0</v>
      </c>
      <c r="I98">
        <v>11.507999999999999</v>
      </c>
      <c r="J98">
        <v>13.7</v>
      </c>
      <c r="K98">
        <v>686.77995799999997</v>
      </c>
      <c r="L98">
        <v>560.75250000000005</v>
      </c>
      <c r="M98">
        <v>46</v>
      </c>
      <c r="N98">
        <v>118.125</v>
      </c>
      <c r="O98">
        <v>60.678600000000003</v>
      </c>
      <c r="P98">
        <v>118.5</v>
      </c>
      <c r="Q98">
        <v>20.556000000000001</v>
      </c>
      <c r="R98">
        <v>21.196097999999999</v>
      </c>
      <c r="S98">
        <v>26.390910000000002</v>
      </c>
      <c r="T98">
        <v>0</v>
      </c>
      <c r="U98">
        <v>418.77</v>
      </c>
      <c r="V98">
        <v>14.253199</v>
      </c>
      <c r="W98">
        <v>49.171875</v>
      </c>
      <c r="X98">
        <v>0</v>
      </c>
      <c r="Y98">
        <v>0</v>
      </c>
      <c r="Z98">
        <v>13.1076</v>
      </c>
      <c r="AA98">
        <v>28.09872</v>
      </c>
      <c r="AB98">
        <v>26.260100000000001</v>
      </c>
      <c r="AC98">
        <v>19.35568</v>
      </c>
      <c r="AD98">
        <v>18.229800000000001</v>
      </c>
      <c r="AE98">
        <v>28.225999999999999</v>
      </c>
      <c r="AF98">
        <v>8.8740000000000006</v>
      </c>
      <c r="AG98">
        <v>40.584000000000003</v>
      </c>
      <c r="AH98">
        <v>46.781799999999997</v>
      </c>
      <c r="AI98">
        <v>0</v>
      </c>
      <c r="AJ98">
        <v>0</v>
      </c>
      <c r="AK98">
        <v>51.775199999999998</v>
      </c>
      <c r="AL98">
        <v>46.48</v>
      </c>
      <c r="AM98">
        <v>15.836040000000001</v>
      </c>
      <c r="AN98">
        <v>0.91823999999999995</v>
      </c>
      <c r="AO98">
        <v>4.1512799999999999</v>
      </c>
      <c r="AP98">
        <v>2.4339</v>
      </c>
      <c r="AQ98">
        <v>33.642000000000003</v>
      </c>
      <c r="AR98">
        <v>31.897383000000001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8.7680000000000007</v>
      </c>
      <c r="AY98">
        <v>0</v>
      </c>
      <c r="AZ98">
        <v>0</v>
      </c>
      <c r="BA98">
        <f t="shared" si="1"/>
        <v>2613.3146830000001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5.5793249999999989E-2</v>
      </c>
      <c r="G99">
        <f t="shared" si="2"/>
        <v>4.1403749999999989E-2</v>
      </c>
      <c r="H99">
        <f t="shared" si="2"/>
        <v>0</v>
      </c>
      <c r="I99">
        <f t="shared" si="2"/>
        <v>0.4416880000000003</v>
      </c>
      <c r="J99">
        <f t="shared" si="2"/>
        <v>0.24660000000000032</v>
      </c>
      <c r="K99">
        <f t="shared" si="2"/>
        <v>16.482718991999985</v>
      </c>
      <c r="L99">
        <f t="shared" si="2"/>
        <v>13.458060000000016</v>
      </c>
      <c r="M99">
        <f t="shared" si="2"/>
        <v>1.8465</v>
      </c>
      <c r="N99">
        <f t="shared" si="2"/>
        <v>2.835</v>
      </c>
      <c r="O99">
        <f t="shared" si="2"/>
        <v>1.5491180630000028</v>
      </c>
      <c r="P99">
        <f t="shared" si="2"/>
        <v>2.9299687499999991</v>
      </c>
      <c r="Q99">
        <f t="shared" si="2"/>
        <v>0.48483039000000072</v>
      </c>
      <c r="R99">
        <f t="shared" si="2"/>
        <v>0.54050049899999864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1.1801250000000001</v>
      </c>
      <c r="X99">
        <f t="shared" si="2"/>
        <v>0</v>
      </c>
      <c r="Y99">
        <f t="shared" si="2"/>
        <v>0</v>
      </c>
      <c r="Z99">
        <f t="shared" si="2"/>
        <v>0.31551960000000057</v>
      </c>
      <c r="AA99">
        <f t="shared" si="2"/>
        <v>0.47398972999999966</v>
      </c>
      <c r="AB99">
        <f t="shared" si="2"/>
        <v>0.56293922999999946</v>
      </c>
      <c r="AC99">
        <f t="shared" si="2"/>
        <v>0.39955821899999927</v>
      </c>
      <c r="AD99">
        <f t="shared" si="2"/>
        <v>0.43525629000000043</v>
      </c>
      <c r="AE99">
        <f t="shared" si="2"/>
        <v>0.85939317299999995</v>
      </c>
      <c r="AF99">
        <f t="shared" si="2"/>
        <v>0.28495400000000037</v>
      </c>
      <c r="AG99">
        <f t="shared" si="2"/>
        <v>0.97401599999999866</v>
      </c>
      <c r="AH99">
        <f t="shared" si="2"/>
        <v>1.4725850000000009</v>
      </c>
      <c r="AI99">
        <f t="shared" si="2"/>
        <v>0.13748399999999997</v>
      </c>
      <c r="AJ99">
        <f t="shared" si="2"/>
        <v>0</v>
      </c>
      <c r="AK99">
        <f t="shared" si="2"/>
        <v>1.2426048000000007</v>
      </c>
      <c r="AL99">
        <f t="shared" si="2"/>
        <v>1.0553864999999996</v>
      </c>
      <c r="AM99">
        <f t="shared" si="2"/>
        <v>0.29296674000000006</v>
      </c>
      <c r="AN99">
        <f t="shared" si="2"/>
        <v>2.2372534999999999E-2</v>
      </c>
      <c r="AO99">
        <f t="shared" si="2"/>
        <v>6.2420022000000006E-2</v>
      </c>
      <c r="AP99">
        <f t="shared" si="2"/>
        <v>6.4370249999999976E-2</v>
      </c>
      <c r="AQ99">
        <f t="shared" si="2"/>
        <v>0.4113900000000002</v>
      </c>
      <c r="AR99">
        <f t="shared" si="2"/>
        <v>0.76627973999999988</v>
      </c>
      <c r="AS99">
        <f t="shared" si="2"/>
        <v>0</v>
      </c>
      <c r="AT99">
        <f t="shared" si="2"/>
        <v>0.27566919999999945</v>
      </c>
      <c r="AU99">
        <f t="shared" si="2"/>
        <v>0</v>
      </c>
      <c r="AV99">
        <f t="shared" si="2"/>
        <v>0</v>
      </c>
      <c r="AW99">
        <f t="shared" si="2"/>
        <v>9.3396000000000062E-2</v>
      </c>
      <c r="AX99">
        <f t="shared" si="2"/>
        <v>0.13371200000000022</v>
      </c>
      <c r="AY99">
        <f t="shared" si="2"/>
        <v>0</v>
      </c>
      <c r="AZ99">
        <f t="shared" si="2"/>
        <v>0</v>
      </c>
      <c r="BA99">
        <f>SUM(B99:AZ99)</f>
        <v>63.454508338999986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560.75250000000005</v>
      </c>
      <c r="M3">
        <v>92</v>
      </c>
      <c r="N3">
        <v>118.125</v>
      </c>
      <c r="O3">
        <v>123.66562500000001</v>
      </c>
      <c r="P3">
        <v>125.58750000000001</v>
      </c>
      <c r="Q3">
        <v>21.82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46.399079999999998</v>
      </c>
      <c r="X3">
        <v>49.171875</v>
      </c>
      <c r="Y3">
        <v>0</v>
      </c>
      <c r="Z3">
        <v>13.1076</v>
      </c>
      <c r="AA3">
        <v>28.045000000000002</v>
      </c>
      <c r="AB3">
        <v>39.456800000000001</v>
      </c>
      <c r="AC3">
        <v>9.6778399999999998</v>
      </c>
      <c r="AD3">
        <v>9.1149000000000004</v>
      </c>
      <c r="AE3">
        <v>28.225999999999999</v>
      </c>
      <c r="AF3">
        <v>8.8740000000000006</v>
      </c>
      <c r="AG3">
        <v>40.584000000000003</v>
      </c>
      <c r="AH3">
        <v>70.172700000000006</v>
      </c>
      <c r="AI3">
        <v>0</v>
      </c>
      <c r="AJ3">
        <v>0</v>
      </c>
      <c r="AK3">
        <v>51.775199999999998</v>
      </c>
      <c r="AL3">
        <v>20.916</v>
      </c>
      <c r="AM3">
        <v>10.557359999999999</v>
      </c>
      <c r="AN3">
        <v>0.93737000000000004</v>
      </c>
      <c r="AO3">
        <v>3.880506</v>
      </c>
      <c r="AP3">
        <v>1.7934000000000001</v>
      </c>
      <c r="AQ3">
        <v>22.428000000000001</v>
      </c>
      <c r="AR3">
        <v>49.68</v>
      </c>
      <c r="AS3">
        <v>32.688360000000003</v>
      </c>
      <c r="AT3">
        <v>9.8879999999999999</v>
      </c>
      <c r="AU3">
        <v>0</v>
      </c>
      <c r="AV3">
        <v>0</v>
      </c>
      <c r="AW3">
        <v>0</v>
      </c>
      <c r="AX3">
        <v>7.6719999999999997</v>
      </c>
      <c r="AY3">
        <v>0</v>
      </c>
      <c r="AZ3">
        <v>0</v>
      </c>
      <c r="BA3">
        <f>SUM(B3:AZ3)</f>
        <v>2785.5767739999997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560.75250000000005</v>
      </c>
      <c r="M4">
        <v>92</v>
      </c>
      <c r="N4">
        <v>118.125</v>
      </c>
      <c r="O4">
        <v>123.66562500000001</v>
      </c>
      <c r="P4">
        <v>125.58750000000001</v>
      </c>
      <c r="Q4">
        <v>21.82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46.399079999999998</v>
      </c>
      <c r="X4">
        <v>49.171875</v>
      </c>
      <c r="Y4">
        <v>0</v>
      </c>
      <c r="Z4">
        <v>13.1076</v>
      </c>
      <c r="AA4">
        <v>28.045000000000002</v>
      </c>
      <c r="AB4">
        <v>39.456800000000001</v>
      </c>
      <c r="AC4">
        <v>9.6778399999999998</v>
      </c>
      <c r="AD4">
        <v>9.1149000000000004</v>
      </c>
      <c r="AE4">
        <v>28.225999999999999</v>
      </c>
      <c r="AF4">
        <v>8.8740000000000006</v>
      </c>
      <c r="AG4">
        <v>40.584000000000003</v>
      </c>
      <c r="AH4">
        <v>70.172700000000006</v>
      </c>
      <c r="AI4">
        <v>0</v>
      </c>
      <c r="AJ4">
        <v>0</v>
      </c>
      <c r="AK4">
        <v>51.775199999999998</v>
      </c>
      <c r="AL4">
        <v>20.916</v>
      </c>
      <c r="AM4">
        <v>10.557359999999999</v>
      </c>
      <c r="AN4">
        <v>0.93737000000000004</v>
      </c>
      <c r="AO4">
        <v>3.8631600000000001</v>
      </c>
      <c r="AP4">
        <v>1.7934000000000001</v>
      </c>
      <c r="AQ4">
        <v>22.428000000000001</v>
      </c>
      <c r="AR4">
        <v>49.68</v>
      </c>
      <c r="AS4">
        <v>32.688360000000003</v>
      </c>
      <c r="AT4">
        <v>9.8879999999999999</v>
      </c>
      <c r="AU4">
        <v>0</v>
      </c>
      <c r="AV4">
        <v>0</v>
      </c>
      <c r="AW4">
        <v>0</v>
      </c>
      <c r="AX4">
        <v>7.6719999999999997</v>
      </c>
      <c r="AY4">
        <v>0</v>
      </c>
      <c r="AZ4">
        <v>0</v>
      </c>
      <c r="BA4">
        <f t="shared" ref="BA4:BA67" si="0">SUM(B4:AZ4)</f>
        <v>2785.5594279999996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560.75250000000005</v>
      </c>
      <c r="M5">
        <v>92</v>
      </c>
      <c r="N5">
        <v>118.125</v>
      </c>
      <c r="O5">
        <v>123.66562500000001</v>
      </c>
      <c r="P5">
        <v>125.58750000000001</v>
      </c>
      <c r="Q5">
        <v>21.82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46.399079999999998</v>
      </c>
      <c r="X5">
        <v>49.171875</v>
      </c>
      <c r="Y5">
        <v>0</v>
      </c>
      <c r="Z5">
        <v>13.1076</v>
      </c>
      <c r="AA5">
        <v>28.045000000000002</v>
      </c>
      <c r="AB5">
        <v>26.260100000000001</v>
      </c>
      <c r="AC5">
        <v>9.6778399999999998</v>
      </c>
      <c r="AD5">
        <v>9.1149000000000004</v>
      </c>
      <c r="AE5">
        <v>28.225999999999999</v>
      </c>
      <c r="AF5">
        <v>8.8740000000000006</v>
      </c>
      <c r="AG5">
        <v>40.584000000000003</v>
      </c>
      <c r="AH5">
        <v>46.781799999999997</v>
      </c>
      <c r="AI5">
        <v>0</v>
      </c>
      <c r="AJ5">
        <v>0</v>
      </c>
      <c r="AK5">
        <v>51.775199999999998</v>
      </c>
      <c r="AL5">
        <v>20.916</v>
      </c>
      <c r="AM5">
        <v>10.557359999999999</v>
      </c>
      <c r="AN5">
        <v>0.93737000000000004</v>
      </c>
      <c r="AO5">
        <v>2.7612480000000001</v>
      </c>
      <c r="AP5">
        <v>1.7934000000000001</v>
      </c>
      <c r="AQ5">
        <v>22.428000000000001</v>
      </c>
      <c r="AR5">
        <v>49.68</v>
      </c>
      <c r="AS5">
        <v>32.688360000000003</v>
      </c>
      <c r="AT5">
        <v>9.8879999999999999</v>
      </c>
      <c r="AU5">
        <v>0</v>
      </c>
      <c r="AV5">
        <v>0</v>
      </c>
      <c r="AW5">
        <v>0</v>
      </c>
      <c r="AX5">
        <v>7.6719999999999997</v>
      </c>
      <c r="AY5">
        <v>0</v>
      </c>
      <c r="AZ5">
        <v>0</v>
      </c>
      <c r="BA5">
        <f t="shared" si="0"/>
        <v>2747.8699159999996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560.75250000000005</v>
      </c>
      <c r="M6">
        <v>92</v>
      </c>
      <c r="N6">
        <v>118.125</v>
      </c>
      <c r="O6">
        <v>123.66562500000001</v>
      </c>
      <c r="P6">
        <v>125.58750000000001</v>
      </c>
      <c r="Q6">
        <v>21.82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46.399079999999998</v>
      </c>
      <c r="X6">
        <v>49.171875</v>
      </c>
      <c r="Y6">
        <v>0</v>
      </c>
      <c r="Z6">
        <v>13.1076</v>
      </c>
      <c r="AA6">
        <v>13.983000000000001</v>
      </c>
      <c r="AB6">
        <v>13.0634</v>
      </c>
      <c r="AC6">
        <v>9.6778399999999998</v>
      </c>
      <c r="AD6">
        <v>9.1149000000000004</v>
      </c>
      <c r="AE6">
        <v>28.225999999999999</v>
      </c>
      <c r="AF6">
        <v>8.8740000000000006</v>
      </c>
      <c r="AG6">
        <v>40.584000000000003</v>
      </c>
      <c r="AH6">
        <v>46.781799999999997</v>
      </c>
      <c r="AI6">
        <v>0</v>
      </c>
      <c r="AJ6">
        <v>0</v>
      </c>
      <c r="AK6">
        <v>51.775199999999998</v>
      </c>
      <c r="AL6">
        <v>20.916</v>
      </c>
      <c r="AM6">
        <v>10.557359999999999</v>
      </c>
      <c r="AN6">
        <v>0.93737000000000004</v>
      </c>
      <c r="AO6">
        <v>2.6945100000000002</v>
      </c>
      <c r="AP6">
        <v>1.7934000000000001</v>
      </c>
      <c r="AQ6">
        <v>22.428000000000001</v>
      </c>
      <c r="AR6">
        <v>49.68</v>
      </c>
      <c r="AS6">
        <v>32.688360000000003</v>
      </c>
      <c r="AT6">
        <v>9.8879999999999999</v>
      </c>
      <c r="AU6">
        <v>0</v>
      </c>
      <c r="AV6">
        <v>0</v>
      </c>
      <c r="AW6">
        <v>0</v>
      </c>
      <c r="AX6">
        <v>7.6719999999999997</v>
      </c>
      <c r="AY6">
        <v>0</v>
      </c>
      <c r="AZ6">
        <v>0</v>
      </c>
      <c r="BA6">
        <f t="shared" si="0"/>
        <v>2720.5444779999998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560.75250000000005</v>
      </c>
      <c r="M7">
        <v>92</v>
      </c>
      <c r="N7">
        <v>118.125</v>
      </c>
      <c r="O7">
        <v>123.66562500000001</v>
      </c>
      <c r="P7">
        <v>125.58750000000001</v>
      </c>
      <c r="Q7">
        <v>21.82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46.399079999999998</v>
      </c>
      <c r="X7">
        <v>49.171875</v>
      </c>
      <c r="Y7">
        <v>0</v>
      </c>
      <c r="Z7">
        <v>13.1076</v>
      </c>
      <c r="AA7">
        <v>13.983000000000001</v>
      </c>
      <c r="AB7">
        <v>13.0634</v>
      </c>
      <c r="AC7">
        <v>9.6778399999999998</v>
      </c>
      <c r="AD7">
        <v>9.1149000000000004</v>
      </c>
      <c r="AE7">
        <v>28.225999999999999</v>
      </c>
      <c r="AF7">
        <v>8.8740000000000006</v>
      </c>
      <c r="AG7">
        <v>40.584000000000003</v>
      </c>
      <c r="AH7">
        <v>46.781799999999997</v>
      </c>
      <c r="AI7">
        <v>0</v>
      </c>
      <c r="AJ7">
        <v>0</v>
      </c>
      <c r="AK7">
        <v>51.775199999999998</v>
      </c>
      <c r="AL7">
        <v>34.86</v>
      </c>
      <c r="AM7">
        <v>10.557359999999999</v>
      </c>
      <c r="AN7">
        <v>0.93737000000000004</v>
      </c>
      <c r="AO7">
        <v>2.778006</v>
      </c>
      <c r="AP7">
        <v>1.7934000000000001</v>
      </c>
      <c r="AQ7">
        <v>22.428000000000001</v>
      </c>
      <c r="AR7">
        <v>49.68</v>
      </c>
      <c r="AS7">
        <v>32.688360000000003</v>
      </c>
      <c r="AT7">
        <v>9.8879999999999999</v>
      </c>
      <c r="AU7">
        <v>0</v>
      </c>
      <c r="AV7">
        <v>0</v>
      </c>
      <c r="AW7">
        <v>0</v>
      </c>
      <c r="AX7">
        <v>7.6719999999999997</v>
      </c>
      <c r="AY7">
        <v>0</v>
      </c>
      <c r="AZ7">
        <v>0</v>
      </c>
      <c r="BA7">
        <f t="shared" si="0"/>
        <v>2734.571974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560.75250000000005</v>
      </c>
      <c r="M8">
        <v>92</v>
      </c>
      <c r="N8">
        <v>118.125</v>
      </c>
      <c r="O8">
        <v>123.66562500000001</v>
      </c>
      <c r="P8">
        <v>125.58750000000001</v>
      </c>
      <c r="Q8">
        <v>21.82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46.399079999999998</v>
      </c>
      <c r="X8">
        <v>49.171875</v>
      </c>
      <c r="Y8">
        <v>0</v>
      </c>
      <c r="Z8">
        <v>13.1076</v>
      </c>
      <c r="AA8">
        <v>13.983000000000001</v>
      </c>
      <c r="AB8">
        <v>13.0634</v>
      </c>
      <c r="AC8">
        <v>9.6778399999999998</v>
      </c>
      <c r="AD8">
        <v>9.1149000000000004</v>
      </c>
      <c r="AE8">
        <v>28.225999999999999</v>
      </c>
      <c r="AF8">
        <v>8.8740000000000006</v>
      </c>
      <c r="AG8">
        <v>40.584000000000003</v>
      </c>
      <c r="AH8">
        <v>46.781799999999997</v>
      </c>
      <c r="AI8">
        <v>0</v>
      </c>
      <c r="AJ8">
        <v>0</v>
      </c>
      <c r="AK8">
        <v>51.775199999999998</v>
      </c>
      <c r="AL8">
        <v>80.177999999999997</v>
      </c>
      <c r="AM8">
        <v>10.557359999999999</v>
      </c>
      <c r="AN8">
        <v>0.93737000000000004</v>
      </c>
      <c r="AO8">
        <v>2.7653639999999999</v>
      </c>
      <c r="AP8">
        <v>1.7934000000000001</v>
      </c>
      <c r="AQ8">
        <v>11.214</v>
      </c>
      <c r="AR8">
        <v>49.68</v>
      </c>
      <c r="AS8">
        <v>32.688360000000003</v>
      </c>
      <c r="AT8">
        <v>9.3452190000000002</v>
      </c>
      <c r="AU8">
        <v>0</v>
      </c>
      <c r="AV8">
        <v>0</v>
      </c>
      <c r="AW8">
        <v>0</v>
      </c>
      <c r="AX8">
        <v>7.6719999999999997</v>
      </c>
      <c r="AY8">
        <v>0</v>
      </c>
      <c r="AZ8">
        <v>0</v>
      </c>
      <c r="BA8">
        <f t="shared" si="0"/>
        <v>2768.1205509999995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560.75250000000005</v>
      </c>
      <c r="M9">
        <v>92</v>
      </c>
      <c r="N9">
        <v>118.125</v>
      </c>
      <c r="O9">
        <v>123.66562500000001</v>
      </c>
      <c r="P9">
        <v>125.58750000000001</v>
      </c>
      <c r="Q9">
        <v>21.82</v>
      </c>
      <c r="R9">
        <v>21.196097999999999</v>
      </c>
      <c r="S9">
        <v>26.3901</v>
      </c>
      <c r="T9">
        <v>0</v>
      </c>
      <c r="U9">
        <v>418.77</v>
      </c>
      <c r="V9">
        <v>14.25</v>
      </c>
      <c r="W9">
        <v>46.399079999999998</v>
      </c>
      <c r="X9">
        <v>49.171875</v>
      </c>
      <c r="Y9">
        <v>0</v>
      </c>
      <c r="Z9">
        <v>13.1076</v>
      </c>
      <c r="AA9">
        <v>13.983000000000001</v>
      </c>
      <c r="AB9">
        <v>13.0634</v>
      </c>
      <c r="AC9">
        <v>9.6778399999999998</v>
      </c>
      <c r="AD9">
        <v>9.1149000000000004</v>
      </c>
      <c r="AE9">
        <v>28.225999999999999</v>
      </c>
      <c r="AF9">
        <v>8.8740000000000006</v>
      </c>
      <c r="AG9">
        <v>40.584000000000003</v>
      </c>
      <c r="AH9">
        <v>46.781799999999997</v>
      </c>
      <c r="AI9">
        <v>0</v>
      </c>
      <c r="AJ9">
        <v>0</v>
      </c>
      <c r="AK9">
        <v>51.775199999999998</v>
      </c>
      <c r="AL9">
        <v>80.177999999999997</v>
      </c>
      <c r="AM9">
        <v>10.557359999999999</v>
      </c>
      <c r="AN9">
        <v>0.93737000000000004</v>
      </c>
      <c r="AO9">
        <v>2.7935880000000002</v>
      </c>
      <c r="AP9">
        <v>1.7934000000000001</v>
      </c>
      <c r="AQ9">
        <v>11.214</v>
      </c>
      <c r="AR9">
        <v>49.68</v>
      </c>
      <c r="AS9">
        <v>31.897383000000001</v>
      </c>
      <c r="AT9">
        <v>9.8879999999999999</v>
      </c>
      <c r="AU9">
        <v>0</v>
      </c>
      <c r="AV9">
        <v>0</v>
      </c>
      <c r="AW9">
        <v>0</v>
      </c>
      <c r="AX9">
        <v>7.6719999999999997</v>
      </c>
      <c r="AY9">
        <v>0</v>
      </c>
      <c r="AZ9">
        <v>0</v>
      </c>
      <c r="BA9">
        <f t="shared" si="0"/>
        <v>2746.7065769999995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560.75250000000005</v>
      </c>
      <c r="M10">
        <v>92</v>
      </c>
      <c r="N10">
        <v>118.125</v>
      </c>
      <c r="O10">
        <v>123.66562500000001</v>
      </c>
      <c r="P10">
        <v>125.58750000000001</v>
      </c>
      <c r="Q10">
        <v>21.82</v>
      </c>
      <c r="R10">
        <v>21.196097999999999</v>
      </c>
      <c r="S10">
        <v>26.3901</v>
      </c>
      <c r="T10">
        <v>0</v>
      </c>
      <c r="U10">
        <v>418.77</v>
      </c>
      <c r="V10">
        <v>14.25</v>
      </c>
      <c r="W10">
        <v>46.399079999999998</v>
      </c>
      <c r="X10">
        <v>49.171875</v>
      </c>
      <c r="Y10">
        <v>0</v>
      </c>
      <c r="Z10">
        <v>13.1076</v>
      </c>
      <c r="AA10">
        <v>13.983000000000001</v>
      </c>
      <c r="AB10">
        <v>13.0634</v>
      </c>
      <c r="AC10">
        <v>9.6778399999999998</v>
      </c>
      <c r="AD10">
        <v>9.1149000000000004</v>
      </c>
      <c r="AE10">
        <v>28.225999999999999</v>
      </c>
      <c r="AF10">
        <v>8.8740000000000006</v>
      </c>
      <c r="AG10">
        <v>40.584000000000003</v>
      </c>
      <c r="AH10">
        <v>46.781799999999997</v>
      </c>
      <c r="AI10">
        <v>0</v>
      </c>
      <c r="AJ10">
        <v>0</v>
      </c>
      <c r="AK10">
        <v>51.775199999999998</v>
      </c>
      <c r="AL10">
        <v>80.177999999999997</v>
      </c>
      <c r="AM10">
        <v>10.557359999999999</v>
      </c>
      <c r="AN10">
        <v>0.93737000000000004</v>
      </c>
      <c r="AO10">
        <v>2.8709099999999999</v>
      </c>
      <c r="AP10">
        <v>1.7934000000000001</v>
      </c>
      <c r="AQ10">
        <v>11.214</v>
      </c>
      <c r="AR10">
        <v>49.68</v>
      </c>
      <c r="AS10">
        <v>31.897383000000001</v>
      </c>
      <c r="AT10">
        <v>9.8879999999999999</v>
      </c>
      <c r="AU10">
        <v>0</v>
      </c>
      <c r="AV10">
        <v>0</v>
      </c>
      <c r="AW10">
        <v>0</v>
      </c>
      <c r="AX10">
        <v>7.6719999999999997</v>
      </c>
      <c r="AY10">
        <v>0</v>
      </c>
      <c r="AZ10">
        <v>0</v>
      </c>
      <c r="BA10">
        <f t="shared" si="0"/>
        <v>2746.7838989999996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560.75250000000005</v>
      </c>
      <c r="M11">
        <v>92</v>
      </c>
      <c r="N11">
        <v>118.125</v>
      </c>
      <c r="O11">
        <v>52.764000000000003</v>
      </c>
      <c r="P11">
        <v>125.58750000000001</v>
      </c>
      <c r="Q11">
        <v>21.82</v>
      </c>
      <c r="R11">
        <v>21.196097999999999</v>
      </c>
      <c r="S11">
        <v>26.3901</v>
      </c>
      <c r="T11">
        <v>0</v>
      </c>
      <c r="U11">
        <v>418.77</v>
      </c>
      <c r="V11">
        <v>14.25</v>
      </c>
      <c r="W11">
        <v>46.399079999999998</v>
      </c>
      <c r="X11">
        <v>49.171875</v>
      </c>
      <c r="Y11">
        <v>0</v>
      </c>
      <c r="Z11">
        <v>13.1076</v>
      </c>
      <c r="AA11">
        <v>7.9</v>
      </c>
      <c r="AB11">
        <v>13.0634</v>
      </c>
      <c r="AC11">
        <v>9.6778399999999998</v>
      </c>
      <c r="AD11">
        <v>9.1149000000000004</v>
      </c>
      <c r="AE11">
        <v>28.225999999999999</v>
      </c>
      <c r="AF11">
        <v>8.8740000000000006</v>
      </c>
      <c r="AG11">
        <v>40.584000000000003</v>
      </c>
      <c r="AH11">
        <v>46.781799999999997</v>
      </c>
      <c r="AI11">
        <v>0</v>
      </c>
      <c r="AJ11">
        <v>0</v>
      </c>
      <c r="AK11">
        <v>51.775199999999998</v>
      </c>
      <c r="AL11">
        <v>80.177999999999997</v>
      </c>
      <c r="AM11">
        <v>10.557359999999999</v>
      </c>
      <c r="AN11">
        <v>0.93737000000000004</v>
      </c>
      <c r="AO11">
        <v>2.779182</v>
      </c>
      <c r="AP11">
        <v>1.7934000000000001</v>
      </c>
      <c r="AQ11">
        <v>10.584</v>
      </c>
      <c r="AR11">
        <v>49.68</v>
      </c>
      <c r="AS11">
        <v>31.897383000000001</v>
      </c>
      <c r="AT11">
        <v>9.8879999999999999</v>
      </c>
      <c r="AU11">
        <v>0</v>
      </c>
      <c r="AV11">
        <v>0</v>
      </c>
      <c r="AW11">
        <v>0</v>
      </c>
      <c r="AX11">
        <v>7.6719999999999997</v>
      </c>
      <c r="AY11">
        <v>0</v>
      </c>
      <c r="AZ11">
        <v>0</v>
      </c>
      <c r="BA11">
        <f t="shared" si="0"/>
        <v>2669.0775459999995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560.75250000000005</v>
      </c>
      <c r="M12">
        <v>92</v>
      </c>
      <c r="N12">
        <v>118.125</v>
      </c>
      <c r="O12">
        <v>52.764000000000003</v>
      </c>
      <c r="P12">
        <v>125.58750000000001</v>
      </c>
      <c r="Q12">
        <v>21.82</v>
      </c>
      <c r="R12">
        <v>21.196097999999999</v>
      </c>
      <c r="S12">
        <v>26.3901</v>
      </c>
      <c r="T12">
        <v>0</v>
      </c>
      <c r="U12">
        <v>418.77</v>
      </c>
      <c r="V12">
        <v>14.25</v>
      </c>
      <c r="W12">
        <v>46.399079999999998</v>
      </c>
      <c r="X12">
        <v>49.171875</v>
      </c>
      <c r="Y12">
        <v>0</v>
      </c>
      <c r="Z12">
        <v>13.1076</v>
      </c>
      <c r="AA12">
        <v>0</v>
      </c>
      <c r="AB12">
        <v>13.0634</v>
      </c>
      <c r="AC12">
        <v>9.6778399999999998</v>
      </c>
      <c r="AD12">
        <v>9.1149000000000004</v>
      </c>
      <c r="AE12">
        <v>28.225999999999999</v>
      </c>
      <c r="AF12">
        <v>8.8740000000000006</v>
      </c>
      <c r="AG12">
        <v>40.584000000000003</v>
      </c>
      <c r="AH12">
        <v>46.781799999999997</v>
      </c>
      <c r="AI12">
        <v>0</v>
      </c>
      <c r="AJ12">
        <v>0</v>
      </c>
      <c r="AK12">
        <v>51.775199999999998</v>
      </c>
      <c r="AL12">
        <v>80.177999999999997</v>
      </c>
      <c r="AM12">
        <v>10.557359999999999</v>
      </c>
      <c r="AN12">
        <v>0.93737000000000004</v>
      </c>
      <c r="AO12">
        <v>2.7882959999999999</v>
      </c>
      <c r="AP12">
        <v>1.7934000000000001</v>
      </c>
      <c r="AQ12">
        <v>10.584</v>
      </c>
      <c r="AR12">
        <v>49.68</v>
      </c>
      <c r="AS12">
        <v>31.897383000000001</v>
      </c>
      <c r="AT12">
        <v>9.8879999999999999</v>
      </c>
      <c r="AU12">
        <v>0</v>
      </c>
      <c r="AV12">
        <v>0</v>
      </c>
      <c r="AW12">
        <v>0</v>
      </c>
      <c r="AX12">
        <v>7.6719999999999997</v>
      </c>
      <c r="AY12">
        <v>0</v>
      </c>
      <c r="AZ12">
        <v>0</v>
      </c>
      <c r="BA12">
        <f t="shared" si="0"/>
        <v>2661.1866599999994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560.75250000000005</v>
      </c>
      <c r="M13">
        <v>92</v>
      </c>
      <c r="N13">
        <v>118.125</v>
      </c>
      <c r="O13">
        <v>52.764000000000003</v>
      </c>
      <c r="P13">
        <v>125.58750000000001</v>
      </c>
      <c r="Q13">
        <v>21.82</v>
      </c>
      <c r="R13">
        <v>21.196097999999999</v>
      </c>
      <c r="S13">
        <v>26.3901</v>
      </c>
      <c r="T13">
        <v>0</v>
      </c>
      <c r="U13">
        <v>418.77</v>
      </c>
      <c r="V13">
        <v>14.25</v>
      </c>
      <c r="W13">
        <v>46.399079999999998</v>
      </c>
      <c r="X13">
        <v>49.171875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9.1149000000000004</v>
      </c>
      <c r="AE13">
        <v>28.225999999999999</v>
      </c>
      <c r="AF13">
        <v>8.8740000000000006</v>
      </c>
      <c r="AG13">
        <v>40.584000000000003</v>
      </c>
      <c r="AH13">
        <v>46.781799999999997</v>
      </c>
      <c r="AI13">
        <v>0</v>
      </c>
      <c r="AJ13">
        <v>0</v>
      </c>
      <c r="AK13">
        <v>51.775199999999998</v>
      </c>
      <c r="AL13">
        <v>80.177999999999997</v>
      </c>
      <c r="AM13">
        <v>10.557359999999999</v>
      </c>
      <c r="AN13">
        <v>0.93737000000000004</v>
      </c>
      <c r="AO13">
        <v>2.8038780000000001</v>
      </c>
      <c r="AP13">
        <v>1.7934000000000001</v>
      </c>
      <c r="AQ13">
        <v>10.584</v>
      </c>
      <c r="AR13">
        <v>49.68</v>
      </c>
      <c r="AS13">
        <v>31.897383000000001</v>
      </c>
      <c r="AT13">
        <v>9.8879999999999999</v>
      </c>
      <c r="AU13">
        <v>0</v>
      </c>
      <c r="AV13">
        <v>0</v>
      </c>
      <c r="AW13">
        <v>0</v>
      </c>
      <c r="AX13">
        <v>7.6719999999999997</v>
      </c>
      <c r="AY13">
        <v>0</v>
      </c>
      <c r="AZ13">
        <v>0</v>
      </c>
      <c r="BA13">
        <f t="shared" si="0"/>
        <v>2661.2022419999994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560.75250000000005</v>
      </c>
      <c r="M14">
        <v>92</v>
      </c>
      <c r="N14">
        <v>118.125</v>
      </c>
      <c r="O14">
        <v>52.764000000000003</v>
      </c>
      <c r="P14">
        <v>125.58750000000001</v>
      </c>
      <c r="Q14">
        <v>21.82</v>
      </c>
      <c r="R14">
        <v>21.196097999999999</v>
      </c>
      <c r="S14">
        <v>26.3901</v>
      </c>
      <c r="T14">
        <v>0</v>
      </c>
      <c r="U14">
        <v>418.77</v>
      </c>
      <c r="V14">
        <v>14.25</v>
      </c>
      <c r="W14">
        <v>46.399079999999998</v>
      </c>
      <c r="X14">
        <v>49.171875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9.1149000000000004</v>
      </c>
      <c r="AE14">
        <v>28.225999999999999</v>
      </c>
      <c r="AF14">
        <v>8.8740000000000006</v>
      </c>
      <c r="AG14">
        <v>40.584000000000003</v>
      </c>
      <c r="AH14">
        <v>46.781799999999997</v>
      </c>
      <c r="AI14">
        <v>0</v>
      </c>
      <c r="AJ14">
        <v>0</v>
      </c>
      <c r="AK14">
        <v>51.775199999999998</v>
      </c>
      <c r="AL14">
        <v>80.177999999999997</v>
      </c>
      <c r="AM14">
        <v>10.557359999999999</v>
      </c>
      <c r="AN14">
        <v>0.93737000000000004</v>
      </c>
      <c r="AO14">
        <v>2.9197139999999999</v>
      </c>
      <c r="AP14">
        <v>1.7934000000000001</v>
      </c>
      <c r="AQ14">
        <v>8.0640000000000001</v>
      </c>
      <c r="AR14">
        <v>49.68</v>
      </c>
      <c r="AS14">
        <v>31.897383000000001</v>
      </c>
      <c r="AT14">
        <v>9.8879999999999999</v>
      </c>
      <c r="AU14">
        <v>0</v>
      </c>
      <c r="AV14">
        <v>0</v>
      </c>
      <c r="AW14">
        <v>0</v>
      </c>
      <c r="AX14">
        <v>7.6719999999999997</v>
      </c>
      <c r="AY14">
        <v>0</v>
      </c>
      <c r="AZ14">
        <v>0</v>
      </c>
      <c r="BA14">
        <f t="shared" si="0"/>
        <v>2658.7980779999994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560.75250000000005</v>
      </c>
      <c r="M15">
        <v>92</v>
      </c>
      <c r="N15">
        <v>118.125</v>
      </c>
      <c r="O15">
        <v>46.168500000000002</v>
      </c>
      <c r="P15">
        <v>125.58750000000001</v>
      </c>
      <c r="Q15">
        <v>21.82</v>
      </c>
      <c r="R15">
        <v>21.196097999999999</v>
      </c>
      <c r="S15">
        <v>26.3901</v>
      </c>
      <c r="T15">
        <v>0</v>
      </c>
      <c r="U15">
        <v>418.77</v>
      </c>
      <c r="V15">
        <v>14.25</v>
      </c>
      <c r="W15">
        <v>46.399079999999998</v>
      </c>
      <c r="X15">
        <v>49.171875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9.1149000000000004</v>
      </c>
      <c r="AE15">
        <v>28.225999999999999</v>
      </c>
      <c r="AF15">
        <v>8.8740000000000006</v>
      </c>
      <c r="AG15">
        <v>40.584000000000003</v>
      </c>
      <c r="AH15">
        <v>46.781799999999997</v>
      </c>
      <c r="AI15">
        <v>0</v>
      </c>
      <c r="AJ15">
        <v>0</v>
      </c>
      <c r="AK15">
        <v>51.775199999999998</v>
      </c>
      <c r="AL15">
        <v>80.177999999999997</v>
      </c>
      <c r="AM15">
        <v>10.557359999999999</v>
      </c>
      <c r="AN15">
        <v>0.93737000000000004</v>
      </c>
      <c r="AO15">
        <v>2.8697339999999998</v>
      </c>
      <c r="AP15">
        <v>1.7934000000000001</v>
      </c>
      <c r="AQ15">
        <v>0</v>
      </c>
      <c r="AR15">
        <v>52.991999999999997</v>
      </c>
      <c r="AS15">
        <v>31.897383000000001</v>
      </c>
      <c r="AT15">
        <v>9.8879999999999999</v>
      </c>
      <c r="AU15">
        <v>0</v>
      </c>
      <c r="AV15">
        <v>0</v>
      </c>
      <c r="AW15">
        <v>0</v>
      </c>
      <c r="AX15">
        <v>7.6719999999999997</v>
      </c>
      <c r="AY15">
        <v>0</v>
      </c>
      <c r="AZ15">
        <v>0</v>
      </c>
      <c r="BA15">
        <f t="shared" si="0"/>
        <v>2647.4005979999997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560.75250000000005</v>
      </c>
      <c r="M16">
        <v>92</v>
      </c>
      <c r="N16">
        <v>118.125</v>
      </c>
      <c r="O16">
        <v>46.168500000000002</v>
      </c>
      <c r="P16">
        <v>125.58750000000001</v>
      </c>
      <c r="Q16">
        <v>21.82</v>
      </c>
      <c r="R16">
        <v>21.196097999999999</v>
      </c>
      <c r="S16">
        <v>26.3901</v>
      </c>
      <c r="T16">
        <v>0</v>
      </c>
      <c r="U16">
        <v>418.77</v>
      </c>
      <c r="V16">
        <v>14.25</v>
      </c>
      <c r="W16">
        <v>46.399079999999998</v>
      </c>
      <c r="X16">
        <v>49.171875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9.1149000000000004</v>
      </c>
      <c r="AE16">
        <v>28.225999999999999</v>
      </c>
      <c r="AF16">
        <v>8.8740000000000006</v>
      </c>
      <c r="AG16">
        <v>40.584000000000003</v>
      </c>
      <c r="AH16">
        <v>46.781799999999997</v>
      </c>
      <c r="AI16">
        <v>0</v>
      </c>
      <c r="AJ16">
        <v>0</v>
      </c>
      <c r="AK16">
        <v>51.775199999999998</v>
      </c>
      <c r="AL16">
        <v>80.177999999999997</v>
      </c>
      <c r="AM16">
        <v>10.557359999999999</v>
      </c>
      <c r="AN16">
        <v>0.93737000000000004</v>
      </c>
      <c r="AO16">
        <v>2.8488600000000002</v>
      </c>
      <c r="AP16">
        <v>1.7934000000000001</v>
      </c>
      <c r="AQ16">
        <v>0</v>
      </c>
      <c r="AR16">
        <v>52.991999999999997</v>
      </c>
      <c r="AS16">
        <v>31.897383000000001</v>
      </c>
      <c r="AT16">
        <v>9.8879999999999999</v>
      </c>
      <c r="AU16">
        <v>0</v>
      </c>
      <c r="AV16">
        <v>0</v>
      </c>
      <c r="AW16">
        <v>0</v>
      </c>
      <c r="AX16">
        <v>7.6719999999999997</v>
      </c>
      <c r="AY16">
        <v>0</v>
      </c>
      <c r="AZ16">
        <v>0</v>
      </c>
      <c r="BA16">
        <f t="shared" si="0"/>
        <v>2647.3797239999999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560.75250000000005</v>
      </c>
      <c r="M17">
        <v>92</v>
      </c>
      <c r="N17">
        <v>118.125</v>
      </c>
      <c r="O17">
        <v>46.168500000000002</v>
      </c>
      <c r="P17">
        <v>125.58750000000001</v>
      </c>
      <c r="Q17">
        <v>21.82</v>
      </c>
      <c r="R17">
        <v>21.196097999999999</v>
      </c>
      <c r="S17">
        <v>26.3901</v>
      </c>
      <c r="T17">
        <v>0</v>
      </c>
      <c r="U17">
        <v>418.77</v>
      </c>
      <c r="V17">
        <v>14.25</v>
      </c>
      <c r="W17">
        <v>46.399079999999998</v>
      </c>
      <c r="X17">
        <v>49.171875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9.1149000000000004</v>
      </c>
      <c r="AE17">
        <v>28.225999999999999</v>
      </c>
      <c r="AF17">
        <v>8.8740000000000006</v>
      </c>
      <c r="AG17">
        <v>40.584000000000003</v>
      </c>
      <c r="AH17">
        <v>46.781799999999997</v>
      </c>
      <c r="AI17">
        <v>0</v>
      </c>
      <c r="AJ17">
        <v>0</v>
      </c>
      <c r="AK17">
        <v>51.775199999999998</v>
      </c>
      <c r="AL17">
        <v>80.177999999999997</v>
      </c>
      <c r="AM17">
        <v>10.557359999999999</v>
      </c>
      <c r="AN17">
        <v>0.93737000000000004</v>
      </c>
      <c r="AO17">
        <v>2.7509579999999998</v>
      </c>
      <c r="AP17">
        <v>1.7934000000000001</v>
      </c>
      <c r="AQ17">
        <v>0</v>
      </c>
      <c r="AR17">
        <v>52.991999999999997</v>
      </c>
      <c r="AS17">
        <v>31.897383000000001</v>
      </c>
      <c r="AT17">
        <v>9.8879999999999999</v>
      </c>
      <c r="AU17">
        <v>0</v>
      </c>
      <c r="AV17">
        <v>0</v>
      </c>
      <c r="AW17">
        <v>0</v>
      </c>
      <c r="AX17">
        <v>7.6719999999999997</v>
      </c>
      <c r="AY17">
        <v>0</v>
      </c>
      <c r="AZ17">
        <v>0</v>
      </c>
      <c r="BA17">
        <f t="shared" si="0"/>
        <v>2647.2818219999999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560.75250000000005</v>
      </c>
      <c r="M18">
        <v>92</v>
      </c>
      <c r="N18">
        <v>118.125</v>
      </c>
      <c r="O18">
        <v>46.168500000000002</v>
      </c>
      <c r="P18">
        <v>125.58750000000001</v>
      </c>
      <c r="Q18">
        <v>21.82</v>
      </c>
      <c r="R18">
        <v>21.196097999999999</v>
      </c>
      <c r="S18">
        <v>26.3901</v>
      </c>
      <c r="T18">
        <v>0</v>
      </c>
      <c r="U18">
        <v>418.77</v>
      </c>
      <c r="V18">
        <v>14.25</v>
      </c>
      <c r="W18">
        <v>46.399079999999998</v>
      </c>
      <c r="X18">
        <v>49.171875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9.1149000000000004</v>
      </c>
      <c r="AE18">
        <v>28.225999999999999</v>
      </c>
      <c r="AF18">
        <v>8.8740000000000006</v>
      </c>
      <c r="AG18">
        <v>40.584000000000003</v>
      </c>
      <c r="AH18">
        <v>46.781799999999997</v>
      </c>
      <c r="AI18">
        <v>0</v>
      </c>
      <c r="AJ18">
        <v>0</v>
      </c>
      <c r="AK18">
        <v>51.775199999999998</v>
      </c>
      <c r="AL18">
        <v>80.177999999999997</v>
      </c>
      <c r="AM18">
        <v>10.557359999999999</v>
      </c>
      <c r="AN18">
        <v>0.93737000000000004</v>
      </c>
      <c r="AO18">
        <v>2.6310060000000002</v>
      </c>
      <c r="AP18">
        <v>1.7934000000000001</v>
      </c>
      <c r="AQ18">
        <v>0</v>
      </c>
      <c r="AR18">
        <v>52.991999999999997</v>
      </c>
      <c r="AS18">
        <v>31.897383000000001</v>
      </c>
      <c r="AT18">
        <v>9.8879999999999999</v>
      </c>
      <c r="AU18">
        <v>0</v>
      </c>
      <c r="AV18">
        <v>0</v>
      </c>
      <c r="AW18">
        <v>0</v>
      </c>
      <c r="AX18">
        <v>7.6719999999999997</v>
      </c>
      <c r="AY18">
        <v>0</v>
      </c>
      <c r="AZ18">
        <v>0</v>
      </c>
      <c r="BA18">
        <f t="shared" si="0"/>
        <v>2647.1618699999999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686.44209999999998</v>
      </c>
      <c r="L19">
        <v>560.75250000000005</v>
      </c>
      <c r="M19">
        <v>89</v>
      </c>
      <c r="N19">
        <v>118.125</v>
      </c>
      <c r="O19">
        <v>52.764000000000003</v>
      </c>
      <c r="P19">
        <v>125.58750000000001</v>
      </c>
      <c r="Q19">
        <v>21.82</v>
      </c>
      <c r="R19">
        <v>21.196097999999999</v>
      </c>
      <c r="S19">
        <v>26.3901</v>
      </c>
      <c r="T19">
        <v>0</v>
      </c>
      <c r="U19">
        <v>418.77</v>
      </c>
      <c r="V19">
        <v>14.25</v>
      </c>
      <c r="W19">
        <v>46.399079999999998</v>
      </c>
      <c r="X19">
        <v>49.171875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9.1149000000000004</v>
      </c>
      <c r="AE19">
        <v>28.225999999999999</v>
      </c>
      <c r="AF19">
        <v>8.8740000000000006</v>
      </c>
      <c r="AG19">
        <v>40.584000000000003</v>
      </c>
      <c r="AH19">
        <v>46.781799999999997</v>
      </c>
      <c r="AI19">
        <v>0</v>
      </c>
      <c r="AJ19">
        <v>0</v>
      </c>
      <c r="AK19">
        <v>51.775199999999998</v>
      </c>
      <c r="AL19">
        <v>80.177999999999997</v>
      </c>
      <c r="AM19">
        <v>10.557359999999999</v>
      </c>
      <c r="AN19">
        <v>0.93737000000000004</v>
      </c>
      <c r="AO19">
        <v>2.6360039999999998</v>
      </c>
      <c r="AP19">
        <v>1.7934000000000001</v>
      </c>
      <c r="AQ19">
        <v>0</v>
      </c>
      <c r="AR19">
        <v>49.68</v>
      </c>
      <c r="AS19">
        <v>31.897383000000001</v>
      </c>
      <c r="AT19">
        <v>9.8879999999999999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f t="shared" si="0"/>
        <v>2640.8324099999991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686.44209999999998</v>
      </c>
      <c r="L20">
        <v>560.75250000000005</v>
      </c>
      <c r="M20">
        <v>89</v>
      </c>
      <c r="N20">
        <v>118.125</v>
      </c>
      <c r="O20">
        <v>52.764000000000003</v>
      </c>
      <c r="P20">
        <v>125.58750000000001</v>
      </c>
      <c r="Q20">
        <v>21.82</v>
      </c>
      <c r="R20">
        <v>21.196097999999999</v>
      </c>
      <c r="S20">
        <v>26.3901</v>
      </c>
      <c r="T20">
        <v>0</v>
      </c>
      <c r="U20">
        <v>418.77</v>
      </c>
      <c r="V20">
        <v>14.25</v>
      </c>
      <c r="W20">
        <v>46.399079999999998</v>
      </c>
      <c r="X20">
        <v>49.171875</v>
      </c>
      <c r="Y20">
        <v>0</v>
      </c>
      <c r="Z20">
        <v>13.1076</v>
      </c>
      <c r="AA20">
        <v>0</v>
      </c>
      <c r="AB20">
        <v>13.0634</v>
      </c>
      <c r="AC20">
        <v>9.6778399999999998</v>
      </c>
      <c r="AD20">
        <v>9.1149000000000004</v>
      </c>
      <c r="AE20">
        <v>28.225999999999999</v>
      </c>
      <c r="AF20">
        <v>8.8740000000000006</v>
      </c>
      <c r="AG20">
        <v>40.584000000000003</v>
      </c>
      <c r="AH20">
        <v>46.781799999999997</v>
      </c>
      <c r="AI20">
        <v>0</v>
      </c>
      <c r="AJ20">
        <v>0</v>
      </c>
      <c r="AK20">
        <v>51.775199999999998</v>
      </c>
      <c r="AL20">
        <v>40.67</v>
      </c>
      <c r="AM20">
        <v>10.557359999999999</v>
      </c>
      <c r="AN20">
        <v>0.93737000000000004</v>
      </c>
      <c r="AO20">
        <v>2.5654439999999998</v>
      </c>
      <c r="AP20">
        <v>1.7934000000000001</v>
      </c>
      <c r="AQ20">
        <v>0</v>
      </c>
      <c r="AR20">
        <v>49.68</v>
      </c>
      <c r="AS20">
        <v>31.897383000000001</v>
      </c>
      <c r="AT20">
        <v>9.8879999999999999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f t="shared" si="0"/>
        <v>2601.2538499999991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686.44209999999998</v>
      </c>
      <c r="L21">
        <v>560.75250000000005</v>
      </c>
      <c r="M21">
        <v>89</v>
      </c>
      <c r="N21">
        <v>118.125</v>
      </c>
      <c r="O21">
        <v>52.764000000000003</v>
      </c>
      <c r="P21">
        <v>125.58750000000001</v>
      </c>
      <c r="Q21">
        <v>21.82</v>
      </c>
      <c r="R21">
        <v>21.196097999999999</v>
      </c>
      <c r="S21">
        <v>26.3901</v>
      </c>
      <c r="T21">
        <v>0</v>
      </c>
      <c r="U21">
        <v>418.77</v>
      </c>
      <c r="V21">
        <v>14.25</v>
      </c>
      <c r="W21">
        <v>46.399079999999998</v>
      </c>
      <c r="X21">
        <v>49.171875</v>
      </c>
      <c r="Y21">
        <v>0</v>
      </c>
      <c r="Z21">
        <v>13.1076</v>
      </c>
      <c r="AA21">
        <v>0</v>
      </c>
      <c r="AB21">
        <v>13.0634</v>
      </c>
      <c r="AC21">
        <v>9.6778399999999998</v>
      </c>
      <c r="AD21">
        <v>9.1149000000000004</v>
      </c>
      <c r="AE21">
        <v>28.225999999999999</v>
      </c>
      <c r="AF21">
        <v>8.8740000000000006</v>
      </c>
      <c r="AG21">
        <v>40.584000000000003</v>
      </c>
      <c r="AH21">
        <v>46.781799999999997</v>
      </c>
      <c r="AI21">
        <v>0</v>
      </c>
      <c r="AJ21">
        <v>0</v>
      </c>
      <c r="AK21">
        <v>51.775199999999998</v>
      </c>
      <c r="AL21">
        <v>34.86</v>
      </c>
      <c r="AM21">
        <v>10.557359999999999</v>
      </c>
      <c r="AN21">
        <v>0.93737000000000004</v>
      </c>
      <c r="AO21">
        <v>2.5642680000000002</v>
      </c>
      <c r="AP21">
        <v>1.7934000000000001</v>
      </c>
      <c r="AQ21">
        <v>0</v>
      </c>
      <c r="AR21">
        <v>49.68</v>
      </c>
      <c r="AS21">
        <v>31.897383000000001</v>
      </c>
      <c r="AT21">
        <v>9.8879999999999999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2594.6107739999993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686.44209999999998</v>
      </c>
      <c r="L22">
        <v>560.75250000000005</v>
      </c>
      <c r="M22">
        <v>89</v>
      </c>
      <c r="N22">
        <v>118.125</v>
      </c>
      <c r="O22">
        <v>52.764000000000003</v>
      </c>
      <c r="P22">
        <v>125.58750000000001</v>
      </c>
      <c r="Q22">
        <v>21.82</v>
      </c>
      <c r="R22">
        <v>21.196097999999999</v>
      </c>
      <c r="S22">
        <v>26.3901</v>
      </c>
      <c r="T22">
        <v>0</v>
      </c>
      <c r="U22">
        <v>418.77</v>
      </c>
      <c r="V22">
        <v>14.25</v>
      </c>
      <c r="W22">
        <v>46.399079999999998</v>
      </c>
      <c r="X22">
        <v>49.171875</v>
      </c>
      <c r="Y22">
        <v>0</v>
      </c>
      <c r="Z22">
        <v>13.1076</v>
      </c>
      <c r="AA22">
        <v>0</v>
      </c>
      <c r="AB22">
        <v>13.0634</v>
      </c>
      <c r="AC22">
        <v>9.6778399999999998</v>
      </c>
      <c r="AD22">
        <v>9.1149000000000004</v>
      </c>
      <c r="AE22">
        <v>28.225999999999999</v>
      </c>
      <c r="AF22">
        <v>8.8740000000000006</v>
      </c>
      <c r="AG22">
        <v>40.584000000000003</v>
      </c>
      <c r="AH22">
        <v>46.781799999999997</v>
      </c>
      <c r="AI22">
        <v>0</v>
      </c>
      <c r="AJ22">
        <v>0</v>
      </c>
      <c r="AK22">
        <v>51.775199999999998</v>
      </c>
      <c r="AL22">
        <v>34.86</v>
      </c>
      <c r="AM22">
        <v>10.557359999999999</v>
      </c>
      <c r="AN22">
        <v>0.93737000000000004</v>
      </c>
      <c r="AO22">
        <v>2.424912</v>
      </c>
      <c r="AP22">
        <v>1.7934000000000001</v>
      </c>
      <c r="AQ22">
        <v>0</v>
      </c>
      <c r="AR22">
        <v>49.68</v>
      </c>
      <c r="AS22">
        <v>31.897383000000001</v>
      </c>
      <c r="AT22">
        <v>9.8879999999999999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2594.4714179999992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686.44209999999998</v>
      </c>
      <c r="L23">
        <v>560.75250000000005</v>
      </c>
      <c r="M23">
        <v>89</v>
      </c>
      <c r="N23">
        <v>118.125</v>
      </c>
      <c r="O23">
        <v>52.764000000000003</v>
      </c>
      <c r="P23">
        <v>125.58750000000001</v>
      </c>
      <c r="Q23">
        <v>21.82</v>
      </c>
      <c r="R23">
        <v>21.196097999999999</v>
      </c>
      <c r="S23">
        <v>26.3901</v>
      </c>
      <c r="T23">
        <v>0</v>
      </c>
      <c r="U23">
        <v>418.77</v>
      </c>
      <c r="V23">
        <v>14.25</v>
      </c>
      <c r="W23">
        <v>46.399079999999998</v>
      </c>
      <c r="X23">
        <v>49.171875</v>
      </c>
      <c r="Y23">
        <v>0</v>
      </c>
      <c r="Z23">
        <v>13.1076</v>
      </c>
      <c r="AA23">
        <v>0</v>
      </c>
      <c r="AB23">
        <v>13.0634</v>
      </c>
      <c r="AC23">
        <v>9.6778399999999998</v>
      </c>
      <c r="AD23">
        <v>9.1149000000000004</v>
      </c>
      <c r="AE23">
        <v>28.225999999999999</v>
      </c>
      <c r="AF23">
        <v>8.8740000000000006</v>
      </c>
      <c r="AG23">
        <v>40.584000000000003</v>
      </c>
      <c r="AH23">
        <v>46.781799999999997</v>
      </c>
      <c r="AI23">
        <v>2.5459999999999998</v>
      </c>
      <c r="AJ23">
        <v>0</v>
      </c>
      <c r="AK23">
        <v>51.775199999999998</v>
      </c>
      <c r="AL23">
        <v>34.86</v>
      </c>
      <c r="AM23">
        <v>10.557359999999999</v>
      </c>
      <c r="AN23">
        <v>0.93737000000000004</v>
      </c>
      <c r="AO23">
        <v>2.3140740000000002</v>
      </c>
      <c r="AP23">
        <v>1.7934000000000001</v>
      </c>
      <c r="AQ23">
        <v>0</v>
      </c>
      <c r="AR23">
        <v>52.991999999999997</v>
      </c>
      <c r="AS23">
        <v>31.897383000000001</v>
      </c>
      <c r="AT23">
        <v>9.8879999999999999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2600.2185799999993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686.44209999999998</v>
      </c>
      <c r="L24">
        <v>560.75250000000005</v>
      </c>
      <c r="M24">
        <v>89</v>
      </c>
      <c r="N24">
        <v>118.125</v>
      </c>
      <c r="O24">
        <v>52.764000000000003</v>
      </c>
      <c r="P24">
        <v>125.58750000000001</v>
      </c>
      <c r="Q24">
        <v>21.82</v>
      </c>
      <c r="R24">
        <v>21.196097999999999</v>
      </c>
      <c r="S24">
        <v>26.3901</v>
      </c>
      <c r="T24">
        <v>0</v>
      </c>
      <c r="U24">
        <v>418.77</v>
      </c>
      <c r="V24">
        <v>14.25</v>
      </c>
      <c r="W24">
        <v>46.399079999999998</v>
      </c>
      <c r="X24">
        <v>49.171875</v>
      </c>
      <c r="Y24">
        <v>0</v>
      </c>
      <c r="Z24">
        <v>13.1076</v>
      </c>
      <c r="AA24">
        <v>0</v>
      </c>
      <c r="AB24">
        <v>13.0634</v>
      </c>
      <c r="AC24">
        <v>9.6778399999999998</v>
      </c>
      <c r="AD24">
        <v>9.1149000000000004</v>
      </c>
      <c r="AE24">
        <v>28.225999999999999</v>
      </c>
      <c r="AF24">
        <v>8.8740000000000006</v>
      </c>
      <c r="AG24">
        <v>40.584000000000003</v>
      </c>
      <c r="AH24">
        <v>46.781799999999997</v>
      </c>
      <c r="AI24">
        <v>5.0919999999999996</v>
      </c>
      <c r="AJ24">
        <v>0</v>
      </c>
      <c r="AK24">
        <v>51.775199999999998</v>
      </c>
      <c r="AL24">
        <v>34.86</v>
      </c>
      <c r="AM24">
        <v>10.557359999999999</v>
      </c>
      <c r="AN24">
        <v>0.93737000000000004</v>
      </c>
      <c r="AO24">
        <v>2.095926</v>
      </c>
      <c r="AP24">
        <v>1.7934000000000001</v>
      </c>
      <c r="AQ24">
        <v>0</v>
      </c>
      <c r="AR24">
        <v>52.991999999999997</v>
      </c>
      <c r="AS24">
        <v>31.897383000000001</v>
      </c>
      <c r="AT24">
        <v>9.8879999999999999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2602.5464319999996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686.44209999999998</v>
      </c>
      <c r="L25">
        <v>560.75250000000005</v>
      </c>
      <c r="M25">
        <v>89</v>
      </c>
      <c r="N25">
        <v>118.125</v>
      </c>
      <c r="O25">
        <v>61.832813000000002</v>
      </c>
      <c r="P25">
        <v>125.58750000000001</v>
      </c>
      <c r="Q25">
        <v>21.82</v>
      </c>
      <c r="R25">
        <v>21.196097999999999</v>
      </c>
      <c r="S25">
        <v>26.3901</v>
      </c>
      <c r="T25">
        <v>0</v>
      </c>
      <c r="U25">
        <v>418.77</v>
      </c>
      <c r="V25">
        <v>14.25</v>
      </c>
      <c r="W25">
        <v>46.399079999999998</v>
      </c>
      <c r="X25">
        <v>49.171875</v>
      </c>
      <c r="Y25">
        <v>0</v>
      </c>
      <c r="Z25">
        <v>13.1076</v>
      </c>
      <c r="AA25">
        <v>10.586</v>
      </c>
      <c r="AB25">
        <v>23.994</v>
      </c>
      <c r="AC25">
        <v>9.6778399999999998</v>
      </c>
      <c r="AD25">
        <v>9.1149000000000004</v>
      </c>
      <c r="AE25">
        <v>28.225999999999999</v>
      </c>
      <c r="AF25">
        <v>8.8740000000000006</v>
      </c>
      <c r="AG25">
        <v>40.584000000000003</v>
      </c>
      <c r="AH25">
        <v>46.781799999999997</v>
      </c>
      <c r="AI25">
        <v>33.097999999999999</v>
      </c>
      <c r="AJ25">
        <v>0</v>
      </c>
      <c r="AK25">
        <v>51.775199999999998</v>
      </c>
      <c r="AL25">
        <v>34.86</v>
      </c>
      <c r="AM25">
        <v>10.557359999999999</v>
      </c>
      <c r="AN25">
        <v>0.93737000000000004</v>
      </c>
      <c r="AO25">
        <v>1.7978099999999999</v>
      </c>
      <c r="AP25">
        <v>1.7934000000000001</v>
      </c>
      <c r="AQ25">
        <v>10.584</v>
      </c>
      <c r="AR25">
        <v>52.991999999999997</v>
      </c>
      <c r="AS25">
        <v>31.897383000000001</v>
      </c>
      <c r="AT25">
        <v>9.8879999999999999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2671.4237289999996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686.44209999999998</v>
      </c>
      <c r="L26">
        <v>560.75250000000005</v>
      </c>
      <c r="M26">
        <v>89</v>
      </c>
      <c r="N26">
        <v>118.125</v>
      </c>
      <c r="O26">
        <v>61.832813000000002</v>
      </c>
      <c r="P26">
        <v>125.58750000000001</v>
      </c>
      <c r="Q26">
        <v>21.82</v>
      </c>
      <c r="R26">
        <v>21.196097999999999</v>
      </c>
      <c r="S26">
        <v>26.3901</v>
      </c>
      <c r="T26">
        <v>0</v>
      </c>
      <c r="U26">
        <v>418.77</v>
      </c>
      <c r="V26">
        <v>14.25</v>
      </c>
      <c r="W26">
        <v>46.399079999999998</v>
      </c>
      <c r="X26">
        <v>49.171875</v>
      </c>
      <c r="Y26">
        <v>0</v>
      </c>
      <c r="Z26">
        <v>13.1076</v>
      </c>
      <c r="AA26">
        <v>21.093</v>
      </c>
      <c r="AB26">
        <v>23.994</v>
      </c>
      <c r="AC26">
        <v>9.6778399999999998</v>
      </c>
      <c r="AD26">
        <v>9.1149000000000004</v>
      </c>
      <c r="AE26">
        <v>28.225999999999999</v>
      </c>
      <c r="AF26">
        <v>8.8740000000000006</v>
      </c>
      <c r="AG26">
        <v>40.584000000000003</v>
      </c>
      <c r="AH26">
        <v>46.781799999999997</v>
      </c>
      <c r="AI26">
        <v>49.646999999999998</v>
      </c>
      <c r="AJ26">
        <v>0</v>
      </c>
      <c r="AK26">
        <v>51.775199999999998</v>
      </c>
      <c r="AL26">
        <v>34.86</v>
      </c>
      <c r="AM26">
        <v>10.557359999999999</v>
      </c>
      <c r="AN26">
        <v>0.93737000000000004</v>
      </c>
      <c r="AO26">
        <v>1.6025940000000001</v>
      </c>
      <c r="AP26">
        <v>1.7934000000000001</v>
      </c>
      <c r="AQ26">
        <v>21.167999999999999</v>
      </c>
      <c r="AR26">
        <v>52.991999999999997</v>
      </c>
      <c r="AS26">
        <v>31.897383000000001</v>
      </c>
      <c r="AT26">
        <v>9.8879999999999999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2708.8685129999999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</v>
      </c>
      <c r="K27">
        <v>686.44209999999998</v>
      </c>
      <c r="L27">
        <v>560.75250000000005</v>
      </c>
      <c r="M27">
        <v>89</v>
      </c>
      <c r="N27">
        <v>118.125</v>
      </c>
      <c r="O27">
        <v>61.832813000000002</v>
      </c>
      <c r="P27">
        <v>125.58750000000001</v>
      </c>
      <c r="Q27">
        <v>21.82</v>
      </c>
      <c r="R27">
        <v>21.196097999999999</v>
      </c>
      <c r="S27">
        <v>26.3901</v>
      </c>
      <c r="T27">
        <v>0</v>
      </c>
      <c r="U27">
        <v>418.77</v>
      </c>
      <c r="V27">
        <v>14.25</v>
      </c>
      <c r="W27">
        <v>46.399079999999998</v>
      </c>
      <c r="X27">
        <v>49.171875</v>
      </c>
      <c r="Y27">
        <v>0</v>
      </c>
      <c r="Z27">
        <v>13.1076</v>
      </c>
      <c r="AA27">
        <v>28.045000000000002</v>
      </c>
      <c r="AB27">
        <v>23.994</v>
      </c>
      <c r="AC27">
        <v>9.6778399999999998</v>
      </c>
      <c r="AD27">
        <v>18.229800000000001</v>
      </c>
      <c r="AE27">
        <v>28.225999999999999</v>
      </c>
      <c r="AF27">
        <v>8.8740000000000006</v>
      </c>
      <c r="AG27">
        <v>40.584000000000003</v>
      </c>
      <c r="AH27">
        <v>46.781799999999997</v>
      </c>
      <c r="AI27">
        <v>49.646999999999998</v>
      </c>
      <c r="AJ27">
        <v>0</v>
      </c>
      <c r="AK27">
        <v>51.775199999999998</v>
      </c>
      <c r="AL27">
        <v>34.86</v>
      </c>
      <c r="AM27">
        <v>10.557359999999999</v>
      </c>
      <c r="AN27">
        <v>0.93737000000000004</v>
      </c>
      <c r="AO27">
        <v>1.4285460000000001</v>
      </c>
      <c r="AP27">
        <v>1.7934000000000001</v>
      </c>
      <c r="AQ27">
        <v>32.381999999999998</v>
      </c>
      <c r="AR27">
        <v>49.68</v>
      </c>
      <c r="AS27">
        <v>31.897383000000001</v>
      </c>
      <c r="AT27">
        <v>9.8879999999999999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2735.1033649999999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</v>
      </c>
      <c r="K28">
        <v>686.44209999999998</v>
      </c>
      <c r="L28">
        <v>560.75250000000005</v>
      </c>
      <c r="M28">
        <v>89</v>
      </c>
      <c r="N28">
        <v>118.125</v>
      </c>
      <c r="O28">
        <v>61.832813000000002</v>
      </c>
      <c r="P28">
        <v>125.58750000000001</v>
      </c>
      <c r="Q28">
        <v>21.82</v>
      </c>
      <c r="R28">
        <v>21.196097999999999</v>
      </c>
      <c r="S28">
        <v>26.3901</v>
      </c>
      <c r="T28">
        <v>0</v>
      </c>
      <c r="U28">
        <v>418.77</v>
      </c>
      <c r="V28">
        <v>14.25</v>
      </c>
      <c r="W28">
        <v>46.399079999999998</v>
      </c>
      <c r="X28">
        <v>49.171875</v>
      </c>
      <c r="Y28">
        <v>0</v>
      </c>
      <c r="Z28">
        <v>13.1076</v>
      </c>
      <c r="AA28">
        <v>42.106999999999999</v>
      </c>
      <c r="AB28">
        <v>23.994</v>
      </c>
      <c r="AC28">
        <v>19.35568</v>
      </c>
      <c r="AD28">
        <v>18.229800000000001</v>
      </c>
      <c r="AE28">
        <v>28.225999999999999</v>
      </c>
      <c r="AF28">
        <v>8.8740000000000006</v>
      </c>
      <c r="AG28">
        <v>40.584000000000003</v>
      </c>
      <c r="AH28">
        <v>46.781799999999997</v>
      </c>
      <c r="AI28">
        <v>49.646999999999998</v>
      </c>
      <c r="AJ28">
        <v>0</v>
      </c>
      <c r="AK28">
        <v>51.775199999999998</v>
      </c>
      <c r="AL28">
        <v>34.86</v>
      </c>
      <c r="AM28">
        <v>10.557359999999999</v>
      </c>
      <c r="AN28">
        <v>0.93737000000000004</v>
      </c>
      <c r="AO28">
        <v>1.33623</v>
      </c>
      <c r="AP28">
        <v>1.7934000000000001</v>
      </c>
      <c r="AQ28">
        <v>33.642000000000003</v>
      </c>
      <c r="AR28">
        <v>49.68</v>
      </c>
      <c r="AS28">
        <v>31.897383000000001</v>
      </c>
      <c r="AT28">
        <v>9.8879999999999999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2760.0108889999997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</v>
      </c>
      <c r="K29">
        <v>686.44209999999998</v>
      </c>
      <c r="L29">
        <v>560.75250000000005</v>
      </c>
      <c r="M29">
        <v>89</v>
      </c>
      <c r="N29">
        <v>118.125</v>
      </c>
      <c r="O29">
        <v>60.678600000000003</v>
      </c>
      <c r="P29">
        <v>125.58750000000001</v>
      </c>
      <c r="Q29">
        <v>21.82</v>
      </c>
      <c r="R29">
        <v>21.196097999999999</v>
      </c>
      <c r="S29">
        <v>26.3901</v>
      </c>
      <c r="T29">
        <v>0</v>
      </c>
      <c r="U29">
        <v>418.77</v>
      </c>
      <c r="V29">
        <v>14.25</v>
      </c>
      <c r="W29">
        <v>46.399079999999998</v>
      </c>
      <c r="X29">
        <v>49.171875</v>
      </c>
      <c r="Y29">
        <v>0</v>
      </c>
      <c r="Z29">
        <v>13.1076</v>
      </c>
      <c r="AA29">
        <v>42.106999999999999</v>
      </c>
      <c r="AB29">
        <v>23.994</v>
      </c>
      <c r="AC29">
        <v>19.35568</v>
      </c>
      <c r="AD29">
        <v>18.229800000000001</v>
      </c>
      <c r="AE29">
        <v>28.225999999999999</v>
      </c>
      <c r="AF29">
        <v>8.8740000000000006</v>
      </c>
      <c r="AG29">
        <v>40.584000000000003</v>
      </c>
      <c r="AH29">
        <v>46.781799999999997</v>
      </c>
      <c r="AI29">
        <v>49.646999999999998</v>
      </c>
      <c r="AJ29">
        <v>0</v>
      </c>
      <c r="AK29">
        <v>51.775199999999998</v>
      </c>
      <c r="AL29">
        <v>34.86</v>
      </c>
      <c r="AM29">
        <v>10.557359999999999</v>
      </c>
      <c r="AN29">
        <v>0.93737000000000004</v>
      </c>
      <c r="AO29">
        <v>1.248618</v>
      </c>
      <c r="AP29">
        <v>1.7934000000000001</v>
      </c>
      <c r="AQ29">
        <v>33.642000000000003</v>
      </c>
      <c r="AR29">
        <v>49.68</v>
      </c>
      <c r="AS29">
        <v>31.897383000000001</v>
      </c>
      <c r="AT29">
        <v>9.8879999999999999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2758.7690639999996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</v>
      </c>
      <c r="K30">
        <v>686.44209999999998</v>
      </c>
      <c r="L30">
        <v>560.75250000000005</v>
      </c>
      <c r="M30">
        <v>89</v>
      </c>
      <c r="N30">
        <v>118.125</v>
      </c>
      <c r="O30">
        <v>60.678600000000003</v>
      </c>
      <c r="P30">
        <v>125.58750000000001</v>
      </c>
      <c r="Q30">
        <v>21.82</v>
      </c>
      <c r="R30">
        <v>21.196097999999999</v>
      </c>
      <c r="S30">
        <v>26.3901</v>
      </c>
      <c r="T30">
        <v>0</v>
      </c>
      <c r="U30">
        <v>418.77</v>
      </c>
      <c r="V30">
        <v>14.25</v>
      </c>
      <c r="W30">
        <v>46.399079999999998</v>
      </c>
      <c r="X30">
        <v>49.171875</v>
      </c>
      <c r="Y30">
        <v>0</v>
      </c>
      <c r="Z30">
        <v>13.1076</v>
      </c>
      <c r="AA30">
        <v>42.106999999999999</v>
      </c>
      <c r="AB30">
        <v>23.994</v>
      </c>
      <c r="AC30">
        <v>19.35568</v>
      </c>
      <c r="AD30">
        <v>18.229800000000001</v>
      </c>
      <c r="AE30">
        <v>28.225999999999999</v>
      </c>
      <c r="AF30">
        <v>8.8740000000000006</v>
      </c>
      <c r="AG30">
        <v>40.584000000000003</v>
      </c>
      <c r="AH30">
        <v>46.781799999999997</v>
      </c>
      <c r="AI30">
        <v>33.097999999999999</v>
      </c>
      <c r="AJ30">
        <v>0</v>
      </c>
      <c r="AK30">
        <v>51.775199999999998</v>
      </c>
      <c r="AL30">
        <v>34.86</v>
      </c>
      <c r="AM30">
        <v>10.557359999999999</v>
      </c>
      <c r="AN30">
        <v>0.93737000000000004</v>
      </c>
      <c r="AO30">
        <v>1.2142200000000001</v>
      </c>
      <c r="AP30">
        <v>1.7934000000000001</v>
      </c>
      <c r="AQ30">
        <v>33.642000000000003</v>
      </c>
      <c r="AR30">
        <v>49.68</v>
      </c>
      <c r="AS30">
        <v>31.897383000000001</v>
      </c>
      <c r="AT30">
        <v>9.8879999999999999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2742.1856659999994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</v>
      </c>
      <c r="K31">
        <v>686.44209999999998</v>
      </c>
      <c r="L31">
        <v>560.75250000000005</v>
      </c>
      <c r="M31">
        <v>89</v>
      </c>
      <c r="N31">
        <v>118.125</v>
      </c>
      <c r="O31">
        <v>60.678600000000003</v>
      </c>
      <c r="P31">
        <v>125.58750000000001</v>
      </c>
      <c r="Q31">
        <v>21.82</v>
      </c>
      <c r="R31">
        <v>21.196097999999999</v>
      </c>
      <c r="S31">
        <v>26.3901</v>
      </c>
      <c r="T31">
        <v>0</v>
      </c>
      <c r="U31">
        <v>418.77</v>
      </c>
      <c r="V31">
        <v>14.25</v>
      </c>
      <c r="W31">
        <v>46.399079999999998</v>
      </c>
      <c r="X31">
        <v>49.171875</v>
      </c>
      <c r="Y31">
        <v>0</v>
      </c>
      <c r="Z31">
        <v>13.1076</v>
      </c>
      <c r="AA31">
        <v>42.106999999999999</v>
      </c>
      <c r="AB31">
        <v>26.260100000000001</v>
      </c>
      <c r="AC31">
        <v>19.35568</v>
      </c>
      <c r="AD31">
        <v>18.229800000000001</v>
      </c>
      <c r="AE31">
        <v>28.225999999999999</v>
      </c>
      <c r="AF31">
        <v>8.8740000000000006</v>
      </c>
      <c r="AG31">
        <v>40.584000000000003</v>
      </c>
      <c r="AH31">
        <v>46.781799999999997</v>
      </c>
      <c r="AI31">
        <v>5.0919999999999996</v>
      </c>
      <c r="AJ31">
        <v>0</v>
      </c>
      <c r="AK31">
        <v>51.775199999999998</v>
      </c>
      <c r="AL31">
        <v>34.86</v>
      </c>
      <c r="AM31">
        <v>10.557359999999999</v>
      </c>
      <c r="AN31">
        <v>0.93737000000000004</v>
      </c>
      <c r="AO31">
        <v>1.1307240000000001</v>
      </c>
      <c r="AP31">
        <v>1.7934000000000001</v>
      </c>
      <c r="AQ31">
        <v>22.428000000000001</v>
      </c>
      <c r="AR31">
        <v>49.68</v>
      </c>
      <c r="AS31">
        <v>31.897383000000001</v>
      </c>
      <c r="AT31">
        <v>9.8879999999999999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2705.1482699999997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</v>
      </c>
      <c r="K32">
        <v>686.44209999999998</v>
      </c>
      <c r="L32">
        <v>560.75250000000005</v>
      </c>
      <c r="M32">
        <v>89</v>
      </c>
      <c r="N32">
        <v>118.125</v>
      </c>
      <c r="O32">
        <v>60.678600000000003</v>
      </c>
      <c r="P32">
        <v>125.58750000000001</v>
      </c>
      <c r="Q32">
        <v>21.82</v>
      </c>
      <c r="R32">
        <v>21.196097999999999</v>
      </c>
      <c r="S32">
        <v>26.3901</v>
      </c>
      <c r="T32">
        <v>0</v>
      </c>
      <c r="U32">
        <v>418.77</v>
      </c>
      <c r="V32">
        <v>14.25</v>
      </c>
      <c r="W32">
        <v>46.399079999999998</v>
      </c>
      <c r="X32">
        <v>49.171875</v>
      </c>
      <c r="Y32">
        <v>0</v>
      </c>
      <c r="Z32">
        <v>13.1076</v>
      </c>
      <c r="AA32">
        <v>42.106999999999999</v>
      </c>
      <c r="AB32">
        <v>26.260100000000001</v>
      </c>
      <c r="AC32">
        <v>19.35568</v>
      </c>
      <c r="AD32">
        <v>18.229800000000001</v>
      </c>
      <c r="AE32">
        <v>28.225999999999999</v>
      </c>
      <c r="AF32">
        <v>8.8740000000000006</v>
      </c>
      <c r="AG32">
        <v>40.584000000000003</v>
      </c>
      <c r="AH32">
        <v>46.781799999999997</v>
      </c>
      <c r="AI32">
        <v>2.5459999999999998</v>
      </c>
      <c r="AJ32">
        <v>0</v>
      </c>
      <c r="AK32">
        <v>51.775199999999998</v>
      </c>
      <c r="AL32">
        <v>34.86</v>
      </c>
      <c r="AM32">
        <v>15.836040000000001</v>
      </c>
      <c r="AN32">
        <v>0.93737000000000004</v>
      </c>
      <c r="AO32">
        <v>1.1086739999999999</v>
      </c>
      <c r="AP32">
        <v>1.7934000000000001</v>
      </c>
      <c r="AQ32">
        <v>22.428000000000001</v>
      </c>
      <c r="AR32">
        <v>49.68</v>
      </c>
      <c r="AS32">
        <v>31.897383000000001</v>
      </c>
      <c r="AT32">
        <v>9.8879999999999999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2707.8588999999997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</v>
      </c>
      <c r="K33">
        <v>686.44209999999998</v>
      </c>
      <c r="L33">
        <v>560.75250000000005</v>
      </c>
      <c r="M33">
        <v>89</v>
      </c>
      <c r="N33">
        <v>118.125</v>
      </c>
      <c r="O33">
        <v>60.678600000000003</v>
      </c>
      <c r="P33">
        <v>125.58750000000001</v>
      </c>
      <c r="Q33">
        <v>21.82</v>
      </c>
      <c r="R33">
        <v>21.196097999999999</v>
      </c>
      <c r="S33">
        <v>26.3901</v>
      </c>
      <c r="T33">
        <v>0</v>
      </c>
      <c r="U33">
        <v>418.77</v>
      </c>
      <c r="V33">
        <v>14.25</v>
      </c>
      <c r="W33">
        <v>46.399079999999998</v>
      </c>
      <c r="X33">
        <v>49.171875</v>
      </c>
      <c r="Y33">
        <v>0</v>
      </c>
      <c r="Z33">
        <v>13.1076</v>
      </c>
      <c r="AA33">
        <v>42.106999999999999</v>
      </c>
      <c r="AB33">
        <v>26.260100000000001</v>
      </c>
      <c r="AC33">
        <v>19.35568</v>
      </c>
      <c r="AD33">
        <v>18.229800000000001</v>
      </c>
      <c r="AE33">
        <v>28.225999999999999</v>
      </c>
      <c r="AF33">
        <v>8.8740000000000006</v>
      </c>
      <c r="AG33">
        <v>40.584000000000003</v>
      </c>
      <c r="AH33">
        <v>46.781799999999997</v>
      </c>
      <c r="AI33">
        <v>0</v>
      </c>
      <c r="AJ33">
        <v>0</v>
      </c>
      <c r="AK33">
        <v>51.775199999999998</v>
      </c>
      <c r="AL33">
        <v>34.86</v>
      </c>
      <c r="AM33">
        <v>15.836040000000001</v>
      </c>
      <c r="AN33">
        <v>0.93737000000000004</v>
      </c>
      <c r="AO33">
        <v>1.291248</v>
      </c>
      <c r="AP33">
        <v>1.7934000000000001</v>
      </c>
      <c r="AQ33">
        <v>11.214</v>
      </c>
      <c r="AR33">
        <v>49.68</v>
      </c>
      <c r="AS33">
        <v>31.897383000000001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2694.2814739999999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</v>
      </c>
      <c r="K34">
        <v>686.44209999999998</v>
      </c>
      <c r="L34">
        <v>560.75250000000005</v>
      </c>
      <c r="M34">
        <v>89</v>
      </c>
      <c r="N34">
        <v>118.125</v>
      </c>
      <c r="O34">
        <v>60.678600000000003</v>
      </c>
      <c r="P34">
        <v>125.58750000000001</v>
      </c>
      <c r="Q34">
        <v>21.82</v>
      </c>
      <c r="R34">
        <v>21.196097999999999</v>
      </c>
      <c r="S34">
        <v>26.3901</v>
      </c>
      <c r="T34">
        <v>0</v>
      </c>
      <c r="U34">
        <v>418.77</v>
      </c>
      <c r="V34">
        <v>14.25</v>
      </c>
      <c r="W34">
        <v>46.399079999999998</v>
      </c>
      <c r="X34">
        <v>49.171875</v>
      </c>
      <c r="Y34">
        <v>0</v>
      </c>
      <c r="Z34">
        <v>13.1076</v>
      </c>
      <c r="AA34">
        <v>42.106999999999999</v>
      </c>
      <c r="AB34">
        <v>26.260100000000001</v>
      </c>
      <c r="AC34">
        <v>19.35568</v>
      </c>
      <c r="AD34">
        <v>18.229800000000001</v>
      </c>
      <c r="AE34">
        <v>28.225999999999999</v>
      </c>
      <c r="AF34">
        <v>8.8740000000000006</v>
      </c>
      <c r="AG34">
        <v>40.584000000000003</v>
      </c>
      <c r="AH34">
        <v>46.781799999999997</v>
      </c>
      <c r="AI34">
        <v>0</v>
      </c>
      <c r="AJ34">
        <v>0</v>
      </c>
      <c r="AK34">
        <v>51.775199999999998</v>
      </c>
      <c r="AL34">
        <v>34.86</v>
      </c>
      <c r="AM34">
        <v>15.836040000000001</v>
      </c>
      <c r="AN34">
        <v>0.93737000000000004</v>
      </c>
      <c r="AO34">
        <v>1.332408</v>
      </c>
      <c r="AP34">
        <v>1.7934000000000001</v>
      </c>
      <c r="AQ34">
        <v>0</v>
      </c>
      <c r="AR34">
        <v>49.68</v>
      </c>
      <c r="AS34">
        <v>31.897383000000001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2683.1086340000002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</v>
      </c>
      <c r="K35">
        <v>686.44209999999998</v>
      </c>
      <c r="L35">
        <v>560.75250000000005</v>
      </c>
      <c r="M35">
        <v>89</v>
      </c>
      <c r="N35">
        <v>118.125</v>
      </c>
      <c r="O35">
        <v>60.678600000000003</v>
      </c>
      <c r="P35">
        <v>125.58750000000001</v>
      </c>
      <c r="Q35">
        <v>21.82</v>
      </c>
      <c r="R35">
        <v>21.196097999999999</v>
      </c>
      <c r="S35">
        <v>26.3901</v>
      </c>
      <c r="T35">
        <v>0</v>
      </c>
      <c r="U35">
        <v>418.77</v>
      </c>
      <c r="V35">
        <v>14.25</v>
      </c>
      <c r="W35">
        <v>46.399079999999998</v>
      </c>
      <c r="X35">
        <v>49.171875</v>
      </c>
      <c r="Y35">
        <v>0</v>
      </c>
      <c r="Z35">
        <v>13.1076</v>
      </c>
      <c r="AA35">
        <v>28.045000000000002</v>
      </c>
      <c r="AB35">
        <v>26.260100000000001</v>
      </c>
      <c r="AC35">
        <v>19.35568</v>
      </c>
      <c r="AD35">
        <v>18.229800000000001</v>
      </c>
      <c r="AE35">
        <v>39.773000000000003</v>
      </c>
      <c r="AF35">
        <v>8.8740000000000006</v>
      </c>
      <c r="AG35">
        <v>40.584000000000003</v>
      </c>
      <c r="AH35">
        <v>31.345700000000001</v>
      </c>
      <c r="AI35">
        <v>0</v>
      </c>
      <c r="AJ35">
        <v>0</v>
      </c>
      <c r="AK35">
        <v>51.775199999999998</v>
      </c>
      <c r="AL35">
        <v>34.86</v>
      </c>
      <c r="AM35">
        <v>15.836040000000001</v>
      </c>
      <c r="AN35">
        <v>0.93737000000000004</v>
      </c>
      <c r="AO35">
        <v>1.3097700000000001</v>
      </c>
      <c r="AP35">
        <v>1.7934000000000001</v>
      </c>
      <c r="AQ35">
        <v>0</v>
      </c>
      <c r="AR35">
        <v>49.68</v>
      </c>
      <c r="AS35">
        <v>31.897383000000001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2665.1348959999996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</v>
      </c>
      <c r="K36">
        <v>686.44209999999998</v>
      </c>
      <c r="L36">
        <v>560.75250000000005</v>
      </c>
      <c r="M36">
        <v>89</v>
      </c>
      <c r="N36">
        <v>118.125</v>
      </c>
      <c r="O36">
        <v>60.678600000000003</v>
      </c>
      <c r="P36">
        <v>125.58750000000001</v>
      </c>
      <c r="Q36">
        <v>21.82</v>
      </c>
      <c r="R36">
        <v>21.196097999999999</v>
      </c>
      <c r="S36">
        <v>26.3901</v>
      </c>
      <c r="T36">
        <v>0</v>
      </c>
      <c r="U36">
        <v>418.77</v>
      </c>
      <c r="V36">
        <v>14.25</v>
      </c>
      <c r="W36">
        <v>46.399079999999998</v>
      </c>
      <c r="X36">
        <v>49.171875</v>
      </c>
      <c r="Y36">
        <v>0</v>
      </c>
      <c r="Z36">
        <v>13.1076</v>
      </c>
      <c r="AA36">
        <v>13.43</v>
      </c>
      <c r="AB36">
        <v>26.260100000000001</v>
      </c>
      <c r="AC36">
        <v>19.35568</v>
      </c>
      <c r="AD36">
        <v>18.229800000000001</v>
      </c>
      <c r="AE36">
        <v>39.773000000000003</v>
      </c>
      <c r="AF36">
        <v>8.8740000000000006</v>
      </c>
      <c r="AG36">
        <v>40.584000000000003</v>
      </c>
      <c r="AH36">
        <v>24.337900000000001</v>
      </c>
      <c r="AI36">
        <v>0</v>
      </c>
      <c r="AJ36">
        <v>0</v>
      </c>
      <c r="AK36">
        <v>51.775199999999998</v>
      </c>
      <c r="AL36">
        <v>34.86</v>
      </c>
      <c r="AM36">
        <v>15.836040000000001</v>
      </c>
      <c r="AN36">
        <v>0.93737000000000004</v>
      </c>
      <c r="AO36">
        <v>1.32006</v>
      </c>
      <c r="AP36">
        <v>1.7934000000000001</v>
      </c>
      <c r="AQ36">
        <v>0</v>
      </c>
      <c r="AR36">
        <v>49.68</v>
      </c>
      <c r="AS36">
        <v>31.897383000000001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2643.5223859999996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</v>
      </c>
      <c r="K37">
        <v>686.44209999999998</v>
      </c>
      <c r="L37">
        <v>560.75250000000005</v>
      </c>
      <c r="M37">
        <v>89</v>
      </c>
      <c r="N37">
        <v>118.125</v>
      </c>
      <c r="O37">
        <v>60.678600000000003</v>
      </c>
      <c r="P37">
        <v>125.58750000000001</v>
      </c>
      <c r="Q37">
        <v>21.82</v>
      </c>
      <c r="R37">
        <v>21.196097999999999</v>
      </c>
      <c r="S37">
        <v>26.3901</v>
      </c>
      <c r="T37">
        <v>0</v>
      </c>
      <c r="U37">
        <v>418.77</v>
      </c>
      <c r="V37">
        <v>14.25</v>
      </c>
      <c r="W37">
        <v>46.399079999999998</v>
      </c>
      <c r="X37">
        <v>49.171875</v>
      </c>
      <c r="Y37">
        <v>0</v>
      </c>
      <c r="Z37">
        <v>13.1076</v>
      </c>
      <c r="AA37">
        <v>7.9</v>
      </c>
      <c r="AB37">
        <v>26.260100000000001</v>
      </c>
      <c r="AC37">
        <v>19.35568</v>
      </c>
      <c r="AD37">
        <v>18.229800000000001</v>
      </c>
      <c r="AE37">
        <v>39.773000000000003</v>
      </c>
      <c r="AF37">
        <v>8.8740000000000006</v>
      </c>
      <c r="AG37">
        <v>40.584000000000003</v>
      </c>
      <c r="AH37">
        <v>23.390899999999998</v>
      </c>
      <c r="AI37">
        <v>0</v>
      </c>
      <c r="AJ37">
        <v>0</v>
      </c>
      <c r="AK37">
        <v>51.775199999999998</v>
      </c>
      <c r="AL37">
        <v>34.86</v>
      </c>
      <c r="AM37">
        <v>10.557359999999999</v>
      </c>
      <c r="AN37">
        <v>0.93737000000000004</v>
      </c>
      <c r="AO37">
        <v>1.1783520000000001</v>
      </c>
      <c r="AP37">
        <v>1.7934000000000001</v>
      </c>
      <c r="AQ37">
        <v>0</v>
      </c>
      <c r="AR37">
        <v>49.68</v>
      </c>
      <c r="AS37">
        <v>31.897383000000001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2631.6249979999993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</v>
      </c>
      <c r="K38">
        <v>686.44209999999998</v>
      </c>
      <c r="L38">
        <v>560.75250000000005</v>
      </c>
      <c r="M38">
        <v>89</v>
      </c>
      <c r="N38">
        <v>118.125</v>
      </c>
      <c r="O38">
        <v>60.678600000000003</v>
      </c>
      <c r="P38">
        <v>125.58750000000001</v>
      </c>
      <c r="Q38">
        <v>21.82</v>
      </c>
      <c r="R38">
        <v>21.196097999999999</v>
      </c>
      <c r="S38">
        <v>26.3901</v>
      </c>
      <c r="T38">
        <v>0</v>
      </c>
      <c r="U38">
        <v>418.77</v>
      </c>
      <c r="V38">
        <v>14.25</v>
      </c>
      <c r="W38">
        <v>46.399079999999998</v>
      </c>
      <c r="X38">
        <v>49.171875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18.229800000000001</v>
      </c>
      <c r="AE38">
        <v>39.773000000000003</v>
      </c>
      <c r="AF38">
        <v>8.8740000000000006</v>
      </c>
      <c r="AG38">
        <v>40.584000000000003</v>
      </c>
      <c r="AH38">
        <v>23.390899999999998</v>
      </c>
      <c r="AI38">
        <v>0</v>
      </c>
      <c r="AJ38">
        <v>0</v>
      </c>
      <c r="AK38">
        <v>51.775199999999998</v>
      </c>
      <c r="AL38">
        <v>34.86</v>
      </c>
      <c r="AM38">
        <v>10.557359999999999</v>
      </c>
      <c r="AN38">
        <v>0.93737000000000004</v>
      </c>
      <c r="AO38">
        <v>1.161594</v>
      </c>
      <c r="AP38">
        <v>1.7934000000000001</v>
      </c>
      <c r="AQ38">
        <v>0</v>
      </c>
      <c r="AR38">
        <v>49.68</v>
      </c>
      <c r="AS38">
        <v>31.897383000000001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2623.7082399999995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</v>
      </c>
      <c r="K39">
        <v>686.44209999999998</v>
      </c>
      <c r="L39">
        <v>560.75250000000005</v>
      </c>
      <c r="M39">
        <v>89</v>
      </c>
      <c r="N39">
        <v>118.125</v>
      </c>
      <c r="O39">
        <v>60.678600000000003</v>
      </c>
      <c r="P39">
        <v>125.58750000000001</v>
      </c>
      <c r="Q39">
        <v>21.82</v>
      </c>
      <c r="R39">
        <v>21.196097999999999</v>
      </c>
      <c r="S39">
        <v>26.3901</v>
      </c>
      <c r="T39">
        <v>0</v>
      </c>
      <c r="U39">
        <v>418.77</v>
      </c>
      <c r="V39">
        <v>14.25</v>
      </c>
      <c r="W39">
        <v>46.399079999999998</v>
      </c>
      <c r="X39">
        <v>49.171875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18.229800000000001</v>
      </c>
      <c r="AE39">
        <v>39.773000000000003</v>
      </c>
      <c r="AF39">
        <v>8.8740000000000006</v>
      </c>
      <c r="AG39">
        <v>40.584000000000003</v>
      </c>
      <c r="AH39">
        <v>23.390899999999998</v>
      </c>
      <c r="AI39">
        <v>0</v>
      </c>
      <c r="AJ39">
        <v>0</v>
      </c>
      <c r="AK39">
        <v>51.775199999999998</v>
      </c>
      <c r="AL39">
        <v>46.48</v>
      </c>
      <c r="AM39">
        <v>10.557359999999999</v>
      </c>
      <c r="AN39">
        <v>0.93737000000000004</v>
      </c>
      <c r="AO39">
        <v>1.18923</v>
      </c>
      <c r="AP39">
        <v>1.7934000000000001</v>
      </c>
      <c r="AQ39">
        <v>0</v>
      </c>
      <c r="AR39">
        <v>52.991999999999997</v>
      </c>
      <c r="AS39">
        <v>31.897383000000001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2638.6678759999995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</v>
      </c>
      <c r="K40">
        <v>686.44209999999998</v>
      </c>
      <c r="L40">
        <v>560.75250000000005</v>
      </c>
      <c r="M40">
        <v>89</v>
      </c>
      <c r="N40">
        <v>118.125</v>
      </c>
      <c r="O40">
        <v>60.678600000000003</v>
      </c>
      <c r="P40">
        <v>125.58750000000001</v>
      </c>
      <c r="Q40">
        <v>21.82</v>
      </c>
      <c r="R40">
        <v>21.196097999999999</v>
      </c>
      <c r="S40">
        <v>26.3901</v>
      </c>
      <c r="T40">
        <v>0</v>
      </c>
      <c r="U40">
        <v>418.77</v>
      </c>
      <c r="V40">
        <v>14.25</v>
      </c>
      <c r="W40">
        <v>46.399079999999998</v>
      </c>
      <c r="X40">
        <v>49.171875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18.229800000000001</v>
      </c>
      <c r="AE40">
        <v>39.773000000000003</v>
      </c>
      <c r="AF40">
        <v>8.8740000000000006</v>
      </c>
      <c r="AG40">
        <v>40.584000000000003</v>
      </c>
      <c r="AH40">
        <v>23.390899999999998</v>
      </c>
      <c r="AI40">
        <v>0</v>
      </c>
      <c r="AJ40">
        <v>0</v>
      </c>
      <c r="AK40">
        <v>51.775199999999998</v>
      </c>
      <c r="AL40">
        <v>46.48</v>
      </c>
      <c r="AM40">
        <v>10.557359999999999</v>
      </c>
      <c r="AN40">
        <v>0.93737000000000004</v>
      </c>
      <c r="AO40">
        <v>1.212456</v>
      </c>
      <c r="AP40">
        <v>1.7934000000000001</v>
      </c>
      <c r="AQ40">
        <v>0</v>
      </c>
      <c r="AR40">
        <v>52.991999999999997</v>
      </c>
      <c r="AS40">
        <v>31.897383000000001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2638.6911019999998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</v>
      </c>
      <c r="K41">
        <v>686.44209999999998</v>
      </c>
      <c r="L41">
        <v>560.75250000000005</v>
      </c>
      <c r="M41">
        <v>89</v>
      </c>
      <c r="N41">
        <v>118.125</v>
      </c>
      <c r="O41">
        <v>60.678600000000003</v>
      </c>
      <c r="P41">
        <v>125.58750000000001</v>
      </c>
      <c r="Q41">
        <v>17.13</v>
      </c>
      <c r="R41">
        <v>21.196097999999999</v>
      </c>
      <c r="S41">
        <v>26.3901</v>
      </c>
      <c r="T41">
        <v>0</v>
      </c>
      <c r="U41">
        <v>418.77</v>
      </c>
      <c r="V41">
        <v>14.25</v>
      </c>
      <c r="W41">
        <v>46.399079999999998</v>
      </c>
      <c r="X41">
        <v>49.171875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18.229800000000001</v>
      </c>
      <c r="AE41">
        <v>39.773000000000003</v>
      </c>
      <c r="AF41">
        <v>8.8740000000000006</v>
      </c>
      <c r="AG41">
        <v>40.584000000000003</v>
      </c>
      <c r="AH41">
        <v>23.390899999999998</v>
      </c>
      <c r="AI41">
        <v>0</v>
      </c>
      <c r="AJ41">
        <v>0</v>
      </c>
      <c r="AK41">
        <v>51.775199999999998</v>
      </c>
      <c r="AL41">
        <v>46.48</v>
      </c>
      <c r="AM41">
        <v>10.557359999999999</v>
      </c>
      <c r="AN41">
        <v>0.93737000000000004</v>
      </c>
      <c r="AO41">
        <v>1.2262740000000001</v>
      </c>
      <c r="AP41">
        <v>1.7934000000000001</v>
      </c>
      <c r="AQ41">
        <v>0</v>
      </c>
      <c r="AR41">
        <v>52.991999999999997</v>
      </c>
      <c r="AS41">
        <v>31.897383000000001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2634.0149200000001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</v>
      </c>
      <c r="K42">
        <v>686.44209999999998</v>
      </c>
      <c r="L42">
        <v>560.75250000000005</v>
      </c>
      <c r="M42">
        <v>89</v>
      </c>
      <c r="N42">
        <v>118.125</v>
      </c>
      <c r="O42">
        <v>60.678600000000003</v>
      </c>
      <c r="P42">
        <v>125.58750000000001</v>
      </c>
      <c r="Q42">
        <v>17.13</v>
      </c>
      <c r="R42">
        <v>21.196097999999999</v>
      </c>
      <c r="S42">
        <v>26.3901</v>
      </c>
      <c r="T42">
        <v>0</v>
      </c>
      <c r="U42">
        <v>418.77</v>
      </c>
      <c r="V42">
        <v>14.25</v>
      </c>
      <c r="W42">
        <v>46.399079999999998</v>
      </c>
      <c r="X42">
        <v>49.171875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18.229800000000001</v>
      </c>
      <c r="AE42">
        <v>39.773000000000003</v>
      </c>
      <c r="AF42">
        <v>8.8740000000000006</v>
      </c>
      <c r="AG42">
        <v>40.584000000000003</v>
      </c>
      <c r="AH42">
        <v>23.390899999999998</v>
      </c>
      <c r="AI42">
        <v>0</v>
      </c>
      <c r="AJ42">
        <v>0</v>
      </c>
      <c r="AK42">
        <v>51.775199999999998</v>
      </c>
      <c r="AL42">
        <v>46.48</v>
      </c>
      <c r="AM42">
        <v>10.557359999999999</v>
      </c>
      <c r="AN42">
        <v>0.93737000000000004</v>
      </c>
      <c r="AO42">
        <v>1.20834</v>
      </c>
      <c r="AP42">
        <v>1.7934000000000001</v>
      </c>
      <c r="AQ42">
        <v>0</v>
      </c>
      <c r="AR42">
        <v>52.991999999999997</v>
      </c>
      <c r="AS42">
        <v>31.897383000000001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2633.9969860000001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</v>
      </c>
      <c r="K43">
        <v>686.44209999999998</v>
      </c>
      <c r="L43">
        <v>560.75250000000005</v>
      </c>
      <c r="M43">
        <v>89</v>
      </c>
      <c r="N43">
        <v>118.125</v>
      </c>
      <c r="O43">
        <v>60.678600000000003</v>
      </c>
      <c r="P43">
        <v>125.58750000000001</v>
      </c>
      <c r="Q43">
        <v>17.13</v>
      </c>
      <c r="R43">
        <v>21.196097999999999</v>
      </c>
      <c r="S43">
        <v>26.3901</v>
      </c>
      <c r="T43">
        <v>0</v>
      </c>
      <c r="U43">
        <v>418.77</v>
      </c>
      <c r="V43">
        <v>14.25</v>
      </c>
      <c r="W43">
        <v>46.399079999999998</v>
      </c>
      <c r="X43">
        <v>49.171875</v>
      </c>
      <c r="Y43">
        <v>0</v>
      </c>
      <c r="Z43">
        <v>13.1076</v>
      </c>
      <c r="AA43">
        <v>0</v>
      </c>
      <c r="AB43">
        <v>13.0634</v>
      </c>
      <c r="AC43">
        <v>19.35568</v>
      </c>
      <c r="AD43">
        <v>18.229800000000001</v>
      </c>
      <c r="AE43">
        <v>39.773000000000003</v>
      </c>
      <c r="AF43">
        <v>8.8740000000000006</v>
      </c>
      <c r="AG43">
        <v>40.584000000000003</v>
      </c>
      <c r="AH43">
        <v>23.390899999999998</v>
      </c>
      <c r="AI43">
        <v>0</v>
      </c>
      <c r="AJ43">
        <v>0</v>
      </c>
      <c r="AK43">
        <v>51.775199999999998</v>
      </c>
      <c r="AL43">
        <v>59.843000000000004</v>
      </c>
      <c r="AM43">
        <v>10.557359999999999</v>
      </c>
      <c r="AN43">
        <v>0.93737000000000004</v>
      </c>
      <c r="AO43">
        <v>1.1710020000000001</v>
      </c>
      <c r="AP43">
        <v>1.7934000000000001</v>
      </c>
      <c r="AQ43">
        <v>0</v>
      </c>
      <c r="AR43">
        <v>49.68</v>
      </c>
      <c r="AS43">
        <v>31.897383000000001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2630.8139479999995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</v>
      </c>
      <c r="K44">
        <v>686.44209999999998</v>
      </c>
      <c r="L44">
        <v>560.75250000000005</v>
      </c>
      <c r="M44">
        <v>89</v>
      </c>
      <c r="N44">
        <v>118.125</v>
      </c>
      <c r="O44">
        <v>60.678600000000003</v>
      </c>
      <c r="P44">
        <v>125.58750000000001</v>
      </c>
      <c r="Q44">
        <v>17.13</v>
      </c>
      <c r="R44">
        <v>21.196097999999999</v>
      </c>
      <c r="S44">
        <v>26.3901</v>
      </c>
      <c r="T44">
        <v>0</v>
      </c>
      <c r="U44">
        <v>418.77</v>
      </c>
      <c r="V44">
        <v>14.25</v>
      </c>
      <c r="W44">
        <v>46.399079999999998</v>
      </c>
      <c r="X44">
        <v>49.171875</v>
      </c>
      <c r="Y44">
        <v>0</v>
      </c>
      <c r="Z44">
        <v>13.1076</v>
      </c>
      <c r="AA44">
        <v>0</v>
      </c>
      <c r="AB44">
        <v>13.0634</v>
      </c>
      <c r="AC44">
        <v>19.35568</v>
      </c>
      <c r="AD44">
        <v>18.229800000000001</v>
      </c>
      <c r="AE44">
        <v>39.773000000000003</v>
      </c>
      <c r="AF44">
        <v>8.8740000000000006</v>
      </c>
      <c r="AG44">
        <v>40.584000000000003</v>
      </c>
      <c r="AH44">
        <v>23.390899999999998</v>
      </c>
      <c r="AI44">
        <v>0</v>
      </c>
      <c r="AJ44">
        <v>0</v>
      </c>
      <c r="AK44">
        <v>51.775199999999998</v>
      </c>
      <c r="AL44">
        <v>59.843000000000004</v>
      </c>
      <c r="AM44">
        <v>10.557359999999999</v>
      </c>
      <c r="AN44">
        <v>0.93737000000000004</v>
      </c>
      <c r="AO44">
        <v>1.0919160000000001</v>
      </c>
      <c r="AP44">
        <v>1.7934000000000001</v>
      </c>
      <c r="AQ44">
        <v>0</v>
      </c>
      <c r="AR44">
        <v>49.68</v>
      </c>
      <c r="AS44">
        <v>31.897383000000001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2630.7348619999993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</v>
      </c>
      <c r="K45">
        <v>686.44209999999998</v>
      </c>
      <c r="L45">
        <v>560.75250000000005</v>
      </c>
      <c r="M45">
        <v>89</v>
      </c>
      <c r="N45">
        <v>118.125</v>
      </c>
      <c r="O45">
        <v>60.678600000000003</v>
      </c>
      <c r="P45">
        <v>125.58750000000001</v>
      </c>
      <c r="Q45">
        <v>17.13</v>
      </c>
      <c r="R45">
        <v>21.196097999999999</v>
      </c>
      <c r="S45">
        <v>26.3901</v>
      </c>
      <c r="T45">
        <v>0</v>
      </c>
      <c r="U45">
        <v>418.77</v>
      </c>
      <c r="V45">
        <v>14.25</v>
      </c>
      <c r="W45">
        <v>46.399079999999998</v>
      </c>
      <c r="X45">
        <v>49.171875</v>
      </c>
      <c r="Y45">
        <v>0</v>
      </c>
      <c r="Z45">
        <v>13.1076</v>
      </c>
      <c r="AA45">
        <v>0</v>
      </c>
      <c r="AB45">
        <v>13.0634</v>
      </c>
      <c r="AC45">
        <v>19.35568</v>
      </c>
      <c r="AD45">
        <v>18.229800000000001</v>
      </c>
      <c r="AE45">
        <v>39.773000000000003</v>
      </c>
      <c r="AF45">
        <v>8.8740000000000006</v>
      </c>
      <c r="AG45">
        <v>40.584000000000003</v>
      </c>
      <c r="AH45">
        <v>23.390899999999998</v>
      </c>
      <c r="AI45">
        <v>0</v>
      </c>
      <c r="AJ45">
        <v>0</v>
      </c>
      <c r="AK45">
        <v>51.775199999999998</v>
      </c>
      <c r="AL45">
        <v>69.72</v>
      </c>
      <c r="AM45">
        <v>10.557359999999999</v>
      </c>
      <c r="AN45">
        <v>0.93737000000000004</v>
      </c>
      <c r="AO45">
        <v>1.121316</v>
      </c>
      <c r="AP45">
        <v>1.7934000000000001</v>
      </c>
      <c r="AQ45">
        <v>0</v>
      </c>
      <c r="AR45">
        <v>49.68</v>
      </c>
      <c r="AS45">
        <v>31.897383000000001</v>
      </c>
      <c r="AT45">
        <v>9.8879999999999999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2640.6412619999996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</v>
      </c>
      <c r="K46">
        <v>686.44209999999998</v>
      </c>
      <c r="L46">
        <v>560.75250000000005</v>
      </c>
      <c r="M46">
        <v>89</v>
      </c>
      <c r="N46">
        <v>118.125</v>
      </c>
      <c r="O46">
        <v>60.678600000000003</v>
      </c>
      <c r="P46">
        <v>125.58750000000001</v>
      </c>
      <c r="Q46">
        <v>17.13</v>
      </c>
      <c r="R46">
        <v>21.196097999999999</v>
      </c>
      <c r="S46">
        <v>26.3901</v>
      </c>
      <c r="T46">
        <v>0</v>
      </c>
      <c r="U46">
        <v>418.77</v>
      </c>
      <c r="V46">
        <v>14.25</v>
      </c>
      <c r="W46">
        <v>46.399079999999998</v>
      </c>
      <c r="X46">
        <v>49.171875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18.229800000000001</v>
      </c>
      <c r="AE46">
        <v>39.773000000000003</v>
      </c>
      <c r="AF46">
        <v>8.8740000000000006</v>
      </c>
      <c r="AG46">
        <v>40.584000000000003</v>
      </c>
      <c r="AH46">
        <v>23.390899999999998</v>
      </c>
      <c r="AI46">
        <v>0</v>
      </c>
      <c r="AJ46">
        <v>0</v>
      </c>
      <c r="AK46">
        <v>51.775199999999998</v>
      </c>
      <c r="AL46">
        <v>69.72</v>
      </c>
      <c r="AM46">
        <v>10.557359999999999</v>
      </c>
      <c r="AN46">
        <v>0.93737000000000004</v>
      </c>
      <c r="AO46">
        <v>0.99754200000000004</v>
      </c>
      <c r="AP46">
        <v>1.7934000000000001</v>
      </c>
      <c r="AQ46">
        <v>0</v>
      </c>
      <c r="AR46">
        <v>49.68</v>
      </c>
      <c r="AS46">
        <v>31.897383000000001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2653.7141879999995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</v>
      </c>
      <c r="K47">
        <v>686.44209999999998</v>
      </c>
      <c r="L47">
        <v>560.75250000000005</v>
      </c>
      <c r="M47">
        <v>89</v>
      </c>
      <c r="N47">
        <v>118.125</v>
      </c>
      <c r="O47">
        <v>60.678600000000003</v>
      </c>
      <c r="P47">
        <v>125.58750000000001</v>
      </c>
      <c r="Q47">
        <v>17.13</v>
      </c>
      <c r="R47">
        <v>21.196097999999999</v>
      </c>
      <c r="S47">
        <v>26.3901</v>
      </c>
      <c r="T47">
        <v>0</v>
      </c>
      <c r="U47">
        <v>418.77</v>
      </c>
      <c r="V47">
        <v>14.25</v>
      </c>
      <c r="W47">
        <v>46.399079999999998</v>
      </c>
      <c r="X47">
        <v>49.171875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18.229800000000001</v>
      </c>
      <c r="AE47">
        <v>42.338999999999999</v>
      </c>
      <c r="AF47">
        <v>8.8740000000000006</v>
      </c>
      <c r="AG47">
        <v>40.584000000000003</v>
      </c>
      <c r="AH47">
        <v>23.390899999999998</v>
      </c>
      <c r="AI47">
        <v>0</v>
      </c>
      <c r="AJ47">
        <v>0</v>
      </c>
      <c r="AK47">
        <v>51.775199999999998</v>
      </c>
      <c r="AL47">
        <v>69.72</v>
      </c>
      <c r="AM47">
        <v>10.557359999999999</v>
      </c>
      <c r="AN47">
        <v>0.93737000000000004</v>
      </c>
      <c r="AO47">
        <v>0.925512</v>
      </c>
      <c r="AP47">
        <v>1.7934000000000001</v>
      </c>
      <c r="AQ47">
        <v>0</v>
      </c>
      <c r="AR47">
        <v>49.68</v>
      </c>
      <c r="AS47">
        <v>31.897383000000001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2656.208157999999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</v>
      </c>
      <c r="K48">
        <v>686.44209999999998</v>
      </c>
      <c r="L48">
        <v>560.75250000000005</v>
      </c>
      <c r="M48">
        <v>89</v>
      </c>
      <c r="N48">
        <v>118.125</v>
      </c>
      <c r="O48">
        <v>60.678600000000003</v>
      </c>
      <c r="P48">
        <v>125.58750000000001</v>
      </c>
      <c r="Q48">
        <v>17.13</v>
      </c>
      <c r="R48">
        <v>21.196097999999999</v>
      </c>
      <c r="S48">
        <v>26.3901</v>
      </c>
      <c r="T48">
        <v>0</v>
      </c>
      <c r="U48">
        <v>418.77</v>
      </c>
      <c r="V48">
        <v>14.25</v>
      </c>
      <c r="W48">
        <v>46.399079999999998</v>
      </c>
      <c r="X48">
        <v>49.171875</v>
      </c>
      <c r="Y48">
        <v>0</v>
      </c>
      <c r="Z48">
        <v>13.1076</v>
      </c>
      <c r="AA48">
        <v>0</v>
      </c>
      <c r="AB48">
        <v>26.260100000000001</v>
      </c>
      <c r="AC48">
        <v>19.35568</v>
      </c>
      <c r="AD48">
        <v>18.229800000000001</v>
      </c>
      <c r="AE48">
        <v>42.338999999999999</v>
      </c>
      <c r="AF48">
        <v>8.8740000000000006</v>
      </c>
      <c r="AG48">
        <v>40.584000000000003</v>
      </c>
      <c r="AH48">
        <v>23.390899999999998</v>
      </c>
      <c r="AI48">
        <v>0</v>
      </c>
      <c r="AJ48">
        <v>0</v>
      </c>
      <c r="AK48">
        <v>51.775199999999998</v>
      </c>
      <c r="AL48">
        <v>69.72</v>
      </c>
      <c r="AM48">
        <v>10.557359999999999</v>
      </c>
      <c r="AN48">
        <v>0.93737000000000004</v>
      </c>
      <c r="AO48">
        <v>0.91463399999999995</v>
      </c>
      <c r="AP48">
        <v>1.7934000000000001</v>
      </c>
      <c r="AQ48">
        <v>0</v>
      </c>
      <c r="AR48">
        <v>49.68</v>
      </c>
      <c r="AS48">
        <v>31.897383000000001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2656.1972799999994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</v>
      </c>
      <c r="K49">
        <v>686.44209999999998</v>
      </c>
      <c r="L49">
        <v>560.75250000000005</v>
      </c>
      <c r="M49">
        <v>89</v>
      </c>
      <c r="N49">
        <v>118.125</v>
      </c>
      <c r="O49">
        <v>60.678600000000003</v>
      </c>
      <c r="P49">
        <v>125.58750000000001</v>
      </c>
      <c r="Q49">
        <v>17.13</v>
      </c>
      <c r="R49">
        <v>21.196097999999999</v>
      </c>
      <c r="S49">
        <v>26.3901</v>
      </c>
      <c r="T49">
        <v>0</v>
      </c>
      <c r="U49">
        <v>418.77</v>
      </c>
      <c r="V49">
        <v>14.25</v>
      </c>
      <c r="W49">
        <v>46.399079999999998</v>
      </c>
      <c r="X49">
        <v>49.171875</v>
      </c>
      <c r="Y49">
        <v>0</v>
      </c>
      <c r="Z49">
        <v>13.1076</v>
      </c>
      <c r="AA49">
        <v>0</v>
      </c>
      <c r="AB49">
        <v>26.260100000000001</v>
      </c>
      <c r="AC49">
        <v>9.6778399999999998</v>
      </c>
      <c r="AD49">
        <v>18.229800000000001</v>
      </c>
      <c r="AE49">
        <v>42.338999999999999</v>
      </c>
      <c r="AF49">
        <v>8.8740000000000006</v>
      </c>
      <c r="AG49">
        <v>40.584000000000003</v>
      </c>
      <c r="AH49">
        <v>23.390899999999998</v>
      </c>
      <c r="AI49">
        <v>0</v>
      </c>
      <c r="AJ49">
        <v>0</v>
      </c>
      <c r="AK49">
        <v>51.775199999999998</v>
      </c>
      <c r="AL49">
        <v>59.843000000000004</v>
      </c>
      <c r="AM49">
        <v>10.557359999999999</v>
      </c>
      <c r="AN49">
        <v>0.93737000000000004</v>
      </c>
      <c r="AO49">
        <v>1.0401720000000001</v>
      </c>
      <c r="AP49">
        <v>6.2769000000000004</v>
      </c>
      <c r="AQ49">
        <v>0</v>
      </c>
      <c r="AR49">
        <v>49.68</v>
      </c>
      <c r="AS49">
        <v>31.897383000000001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2641.2514779999988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</v>
      </c>
      <c r="K50">
        <v>686.44209999999998</v>
      </c>
      <c r="L50">
        <v>560.75250000000005</v>
      </c>
      <c r="M50">
        <v>89</v>
      </c>
      <c r="N50">
        <v>118.125</v>
      </c>
      <c r="O50">
        <v>60.678600000000003</v>
      </c>
      <c r="P50">
        <v>125.58750000000001</v>
      </c>
      <c r="Q50">
        <v>17.13</v>
      </c>
      <c r="R50">
        <v>21.196097999999999</v>
      </c>
      <c r="S50">
        <v>26.3901</v>
      </c>
      <c r="T50">
        <v>0</v>
      </c>
      <c r="U50">
        <v>418.77</v>
      </c>
      <c r="V50">
        <v>14.25</v>
      </c>
      <c r="W50">
        <v>46.399079999999998</v>
      </c>
      <c r="X50">
        <v>49.171875</v>
      </c>
      <c r="Y50">
        <v>0</v>
      </c>
      <c r="Z50">
        <v>13.1076</v>
      </c>
      <c r="AA50">
        <v>0</v>
      </c>
      <c r="AB50">
        <v>26.260100000000001</v>
      </c>
      <c r="AC50">
        <v>9.6778399999999998</v>
      </c>
      <c r="AD50">
        <v>18.229800000000001</v>
      </c>
      <c r="AE50">
        <v>42.338999999999999</v>
      </c>
      <c r="AF50">
        <v>8.8740000000000006</v>
      </c>
      <c r="AG50">
        <v>40.584000000000003</v>
      </c>
      <c r="AH50">
        <v>23.390899999999998</v>
      </c>
      <c r="AI50">
        <v>0</v>
      </c>
      <c r="AJ50">
        <v>0</v>
      </c>
      <c r="AK50">
        <v>51.775199999999998</v>
      </c>
      <c r="AL50">
        <v>59.843000000000004</v>
      </c>
      <c r="AM50">
        <v>10.557359999999999</v>
      </c>
      <c r="AN50">
        <v>0.93737000000000004</v>
      </c>
      <c r="AO50">
        <v>1.132782</v>
      </c>
      <c r="AP50">
        <v>6.2769000000000004</v>
      </c>
      <c r="AQ50">
        <v>0</v>
      </c>
      <c r="AR50">
        <v>49.68</v>
      </c>
      <c r="AS50">
        <v>31.897383000000001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2641.3440879999989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</v>
      </c>
      <c r="K51">
        <v>686.44209999999998</v>
      </c>
      <c r="L51">
        <v>560.75250000000005</v>
      </c>
      <c r="M51">
        <v>89</v>
      </c>
      <c r="N51">
        <v>118.125</v>
      </c>
      <c r="O51">
        <v>60.678600000000003</v>
      </c>
      <c r="P51">
        <v>125.58750000000001</v>
      </c>
      <c r="Q51">
        <v>17.13</v>
      </c>
      <c r="R51">
        <v>21.196097999999999</v>
      </c>
      <c r="S51">
        <v>26.3901</v>
      </c>
      <c r="T51">
        <v>0</v>
      </c>
      <c r="U51">
        <v>418.77</v>
      </c>
      <c r="V51">
        <v>14.25</v>
      </c>
      <c r="W51">
        <v>46.399079999999998</v>
      </c>
      <c r="X51">
        <v>49.171875</v>
      </c>
      <c r="Y51">
        <v>0</v>
      </c>
      <c r="Z51">
        <v>13.1076</v>
      </c>
      <c r="AA51">
        <v>0</v>
      </c>
      <c r="AB51">
        <v>26.260100000000001</v>
      </c>
      <c r="AC51">
        <v>9.6778399999999998</v>
      </c>
      <c r="AD51">
        <v>18.229800000000001</v>
      </c>
      <c r="AE51">
        <v>42.338999999999999</v>
      </c>
      <c r="AF51">
        <v>8.8740000000000006</v>
      </c>
      <c r="AG51">
        <v>40.584000000000003</v>
      </c>
      <c r="AH51">
        <v>23.390899999999998</v>
      </c>
      <c r="AI51">
        <v>0</v>
      </c>
      <c r="AJ51">
        <v>0</v>
      </c>
      <c r="AK51">
        <v>51.775199999999998</v>
      </c>
      <c r="AL51">
        <v>58.1</v>
      </c>
      <c r="AM51">
        <v>10.557359999999999</v>
      </c>
      <c r="AN51">
        <v>0.93737000000000004</v>
      </c>
      <c r="AO51">
        <v>1.20099</v>
      </c>
      <c r="AP51">
        <v>6.2769000000000004</v>
      </c>
      <c r="AQ51">
        <v>0</v>
      </c>
      <c r="AR51">
        <v>49.68</v>
      </c>
      <c r="AS51">
        <v>32.688360000000003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2640.4602729999988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</v>
      </c>
      <c r="K52">
        <v>686.44209999999998</v>
      </c>
      <c r="L52">
        <v>560.75250000000005</v>
      </c>
      <c r="M52">
        <v>89</v>
      </c>
      <c r="N52">
        <v>118.125</v>
      </c>
      <c r="O52">
        <v>60.678600000000003</v>
      </c>
      <c r="P52">
        <v>125.58750000000001</v>
      </c>
      <c r="Q52">
        <v>17.13</v>
      </c>
      <c r="R52">
        <v>21.196097999999999</v>
      </c>
      <c r="S52">
        <v>26.3901</v>
      </c>
      <c r="T52">
        <v>0</v>
      </c>
      <c r="U52">
        <v>418.77</v>
      </c>
      <c r="V52">
        <v>14.25</v>
      </c>
      <c r="W52">
        <v>46.399079999999998</v>
      </c>
      <c r="X52">
        <v>49.171875</v>
      </c>
      <c r="Y52">
        <v>0</v>
      </c>
      <c r="Z52">
        <v>13.1076</v>
      </c>
      <c r="AA52">
        <v>0</v>
      </c>
      <c r="AB52">
        <v>26.260100000000001</v>
      </c>
      <c r="AC52">
        <v>9.6778399999999998</v>
      </c>
      <c r="AD52">
        <v>18.229800000000001</v>
      </c>
      <c r="AE52">
        <v>42.338999999999999</v>
      </c>
      <c r="AF52">
        <v>8.8740000000000006</v>
      </c>
      <c r="AG52">
        <v>40.584000000000003</v>
      </c>
      <c r="AH52">
        <v>23.390899999999998</v>
      </c>
      <c r="AI52">
        <v>0</v>
      </c>
      <c r="AJ52">
        <v>0</v>
      </c>
      <c r="AK52">
        <v>51.775199999999998</v>
      </c>
      <c r="AL52">
        <v>58.1</v>
      </c>
      <c r="AM52">
        <v>10.557359999999999</v>
      </c>
      <c r="AN52">
        <v>0.93737000000000004</v>
      </c>
      <c r="AO52">
        <v>1.3091820000000001</v>
      </c>
      <c r="AP52">
        <v>6.2769000000000004</v>
      </c>
      <c r="AQ52">
        <v>0</v>
      </c>
      <c r="AR52">
        <v>49.68</v>
      </c>
      <c r="AS52">
        <v>32.688360000000003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2640.5684649999989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</v>
      </c>
      <c r="K53">
        <v>686.77995799999997</v>
      </c>
      <c r="L53">
        <v>560.75250000000005</v>
      </c>
      <c r="M53">
        <v>89.2256</v>
      </c>
      <c r="N53">
        <v>118.125</v>
      </c>
      <c r="O53">
        <v>60.678600000000003</v>
      </c>
      <c r="P53">
        <v>117.75</v>
      </c>
      <c r="Q53">
        <v>18.84</v>
      </c>
      <c r="R53">
        <v>21.196097999999999</v>
      </c>
      <c r="S53">
        <v>26.3901</v>
      </c>
      <c r="T53">
        <v>0</v>
      </c>
      <c r="U53">
        <v>418.77</v>
      </c>
      <c r="V53">
        <v>14.25</v>
      </c>
      <c r="W53">
        <v>46.399079999999998</v>
      </c>
      <c r="X53">
        <v>49.171875</v>
      </c>
      <c r="Y53">
        <v>0</v>
      </c>
      <c r="Z53">
        <v>13.1076</v>
      </c>
      <c r="AA53">
        <v>0</v>
      </c>
      <c r="AB53">
        <v>26.260100000000001</v>
      </c>
      <c r="AC53">
        <v>9.6778399999999998</v>
      </c>
      <c r="AD53">
        <v>18.229800000000001</v>
      </c>
      <c r="AE53">
        <v>42.338999999999999</v>
      </c>
      <c r="AF53">
        <v>8.8740000000000006</v>
      </c>
      <c r="AG53">
        <v>40.584000000000003</v>
      </c>
      <c r="AH53">
        <v>23.390899999999998</v>
      </c>
      <c r="AI53">
        <v>0</v>
      </c>
      <c r="AJ53">
        <v>0</v>
      </c>
      <c r="AK53">
        <v>51.775199999999998</v>
      </c>
      <c r="AL53">
        <v>58.1</v>
      </c>
      <c r="AM53">
        <v>10.557359999999999</v>
      </c>
      <c r="AN53">
        <v>0.93737000000000004</v>
      </c>
      <c r="AO53">
        <v>3.904026</v>
      </c>
      <c r="AP53">
        <v>6.2769000000000004</v>
      </c>
      <c r="AQ53">
        <v>0</v>
      </c>
      <c r="AR53">
        <v>49.68</v>
      </c>
      <c r="AS53">
        <v>32.688360000000003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2637.5992669999991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</v>
      </c>
      <c r="K54">
        <v>686.77995799999997</v>
      </c>
      <c r="L54">
        <v>560.75250000000005</v>
      </c>
      <c r="M54">
        <v>89.2256</v>
      </c>
      <c r="N54">
        <v>118.125</v>
      </c>
      <c r="O54">
        <v>60.678600000000003</v>
      </c>
      <c r="P54">
        <v>117.75</v>
      </c>
      <c r="Q54">
        <v>18.84</v>
      </c>
      <c r="R54">
        <v>21.196097999999999</v>
      </c>
      <c r="S54">
        <v>26.3901</v>
      </c>
      <c r="T54">
        <v>0</v>
      </c>
      <c r="U54">
        <v>418.77</v>
      </c>
      <c r="V54">
        <v>14.25</v>
      </c>
      <c r="W54">
        <v>46.399079999999998</v>
      </c>
      <c r="X54">
        <v>49.171875</v>
      </c>
      <c r="Y54">
        <v>0</v>
      </c>
      <c r="Z54">
        <v>13.1076</v>
      </c>
      <c r="AA54">
        <v>0</v>
      </c>
      <c r="AB54">
        <v>13.0634</v>
      </c>
      <c r="AC54">
        <v>9.6778399999999998</v>
      </c>
      <c r="AD54">
        <v>18.229800000000001</v>
      </c>
      <c r="AE54">
        <v>42.338999999999999</v>
      </c>
      <c r="AF54">
        <v>8.8740000000000006</v>
      </c>
      <c r="AG54">
        <v>40.584000000000003</v>
      </c>
      <c r="AH54">
        <v>23.390899999999998</v>
      </c>
      <c r="AI54">
        <v>0</v>
      </c>
      <c r="AJ54">
        <v>0</v>
      </c>
      <c r="AK54">
        <v>51.775199999999998</v>
      </c>
      <c r="AL54">
        <v>58.1</v>
      </c>
      <c r="AM54">
        <v>10.557359999999999</v>
      </c>
      <c r="AN54">
        <v>0.93737000000000004</v>
      </c>
      <c r="AO54">
        <v>3.9507720000000002</v>
      </c>
      <c r="AP54">
        <v>6.2769000000000004</v>
      </c>
      <c r="AQ54">
        <v>0</v>
      </c>
      <c r="AR54">
        <v>49.68</v>
      </c>
      <c r="AS54">
        <v>32.688360000000003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2624.4493129999992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</v>
      </c>
      <c r="K55">
        <v>574.44209999999998</v>
      </c>
      <c r="L55">
        <v>560.75250000000005</v>
      </c>
      <c r="M55">
        <v>89.2256</v>
      </c>
      <c r="N55">
        <v>118.125</v>
      </c>
      <c r="O55">
        <v>60.678600000000003</v>
      </c>
      <c r="P55">
        <v>117.75</v>
      </c>
      <c r="Q55">
        <v>18.84</v>
      </c>
      <c r="R55">
        <v>21.196097999999999</v>
      </c>
      <c r="S55">
        <v>26.3901</v>
      </c>
      <c r="T55">
        <v>0</v>
      </c>
      <c r="U55">
        <v>418.77</v>
      </c>
      <c r="V55">
        <v>14.25</v>
      </c>
      <c r="W55">
        <v>46.399079999999998</v>
      </c>
      <c r="X55">
        <v>49.171875</v>
      </c>
      <c r="Y55">
        <v>0</v>
      </c>
      <c r="Z55">
        <v>13.1076</v>
      </c>
      <c r="AA55">
        <v>0</v>
      </c>
      <c r="AB55">
        <v>13.0634</v>
      </c>
      <c r="AC55">
        <v>9.6778399999999998</v>
      </c>
      <c r="AD55">
        <v>18.229800000000001</v>
      </c>
      <c r="AE55">
        <v>42.338999999999999</v>
      </c>
      <c r="AF55">
        <v>8.8740000000000006</v>
      </c>
      <c r="AG55">
        <v>40.584000000000003</v>
      </c>
      <c r="AH55">
        <v>23.390899999999998</v>
      </c>
      <c r="AI55">
        <v>0</v>
      </c>
      <c r="AJ55">
        <v>0</v>
      </c>
      <c r="AK55">
        <v>51.775199999999998</v>
      </c>
      <c r="AL55">
        <v>58.1</v>
      </c>
      <c r="AM55">
        <v>10.557359999999999</v>
      </c>
      <c r="AN55">
        <v>0.93737000000000004</v>
      </c>
      <c r="AO55">
        <v>3.9575339999999999</v>
      </c>
      <c r="AP55">
        <v>2.4339</v>
      </c>
      <c r="AQ55">
        <v>5.04</v>
      </c>
      <c r="AR55">
        <v>49.68</v>
      </c>
      <c r="AS55">
        <v>32.688360000000003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2513.3152169999989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</v>
      </c>
      <c r="K56">
        <v>574.44209999999998</v>
      </c>
      <c r="L56">
        <v>560.75250000000005</v>
      </c>
      <c r="M56">
        <v>89.2256</v>
      </c>
      <c r="N56">
        <v>118.125</v>
      </c>
      <c r="O56">
        <v>60.678600000000003</v>
      </c>
      <c r="P56">
        <v>117.75</v>
      </c>
      <c r="Q56">
        <v>18.84</v>
      </c>
      <c r="R56">
        <v>21.196097999999999</v>
      </c>
      <c r="S56">
        <v>26.3901</v>
      </c>
      <c r="T56">
        <v>0</v>
      </c>
      <c r="U56">
        <v>418.77</v>
      </c>
      <c r="V56">
        <v>14.25</v>
      </c>
      <c r="W56">
        <v>46.399079999999998</v>
      </c>
      <c r="X56">
        <v>49.171875</v>
      </c>
      <c r="Y56">
        <v>0</v>
      </c>
      <c r="Z56">
        <v>13.1076</v>
      </c>
      <c r="AA56">
        <v>0</v>
      </c>
      <c r="AB56">
        <v>13.0634</v>
      </c>
      <c r="AC56">
        <v>9.6778399999999998</v>
      </c>
      <c r="AD56">
        <v>18.229800000000001</v>
      </c>
      <c r="AE56">
        <v>42.338999999999999</v>
      </c>
      <c r="AF56">
        <v>8.8740000000000006</v>
      </c>
      <c r="AG56">
        <v>40.584000000000003</v>
      </c>
      <c r="AH56">
        <v>23.390899999999998</v>
      </c>
      <c r="AI56">
        <v>0</v>
      </c>
      <c r="AJ56">
        <v>0</v>
      </c>
      <c r="AK56">
        <v>51.775199999999998</v>
      </c>
      <c r="AL56">
        <v>34.86</v>
      </c>
      <c r="AM56">
        <v>10.557359999999999</v>
      </c>
      <c r="AN56">
        <v>0.93737000000000004</v>
      </c>
      <c r="AO56">
        <v>4.0001639999999998</v>
      </c>
      <c r="AP56">
        <v>2.4339</v>
      </c>
      <c r="AQ56">
        <v>10.395</v>
      </c>
      <c r="AR56">
        <v>49.68</v>
      </c>
      <c r="AS56">
        <v>32.688360000000003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2495.4728469999991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</v>
      </c>
      <c r="K57">
        <v>596.01210000000003</v>
      </c>
      <c r="L57">
        <v>560.75250000000005</v>
      </c>
      <c r="M57">
        <v>89.2256</v>
      </c>
      <c r="N57">
        <v>118.125</v>
      </c>
      <c r="O57">
        <v>60.678600000000003</v>
      </c>
      <c r="P57">
        <v>117.75</v>
      </c>
      <c r="Q57">
        <v>18.84</v>
      </c>
      <c r="R57">
        <v>21.196097999999999</v>
      </c>
      <c r="S57">
        <v>26.3901</v>
      </c>
      <c r="T57">
        <v>0</v>
      </c>
      <c r="U57">
        <v>418.77</v>
      </c>
      <c r="V57">
        <v>14.25</v>
      </c>
      <c r="W57">
        <v>46.399079999999998</v>
      </c>
      <c r="X57">
        <v>49.171875</v>
      </c>
      <c r="Y57">
        <v>0</v>
      </c>
      <c r="Z57">
        <v>13.1076</v>
      </c>
      <c r="AA57">
        <v>0</v>
      </c>
      <c r="AB57">
        <v>13.0634</v>
      </c>
      <c r="AC57">
        <v>9.6778399999999998</v>
      </c>
      <c r="AD57">
        <v>17.833500000000001</v>
      </c>
      <c r="AE57">
        <v>42.338999999999999</v>
      </c>
      <c r="AF57">
        <v>8.8740000000000006</v>
      </c>
      <c r="AG57">
        <v>40.584000000000003</v>
      </c>
      <c r="AH57">
        <v>23.390899999999998</v>
      </c>
      <c r="AI57">
        <v>0</v>
      </c>
      <c r="AJ57">
        <v>0</v>
      </c>
      <c r="AK57">
        <v>51.775199999999998</v>
      </c>
      <c r="AL57">
        <v>34.86</v>
      </c>
      <c r="AM57">
        <v>10.557359999999999</v>
      </c>
      <c r="AN57">
        <v>0.93737000000000004</v>
      </c>
      <c r="AO57">
        <v>3.9875219999999998</v>
      </c>
      <c r="AP57">
        <v>2.4339</v>
      </c>
      <c r="AQ57">
        <v>22.428000000000001</v>
      </c>
      <c r="AR57">
        <v>49.68</v>
      </c>
      <c r="AS57">
        <v>31.897383000000001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2527.8759279999986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</v>
      </c>
      <c r="K58">
        <v>616.5521</v>
      </c>
      <c r="L58">
        <v>560.75250000000005</v>
      </c>
      <c r="M58">
        <v>89.2256</v>
      </c>
      <c r="N58">
        <v>118.125</v>
      </c>
      <c r="O58">
        <v>60.678600000000003</v>
      </c>
      <c r="P58">
        <v>117.75</v>
      </c>
      <c r="Q58">
        <v>18.84</v>
      </c>
      <c r="R58">
        <v>21.196097999999999</v>
      </c>
      <c r="S58">
        <v>26.3901</v>
      </c>
      <c r="T58">
        <v>0</v>
      </c>
      <c r="U58">
        <v>418.77</v>
      </c>
      <c r="V58">
        <v>14.25</v>
      </c>
      <c r="W58">
        <v>46.399079999999998</v>
      </c>
      <c r="X58">
        <v>49.171875</v>
      </c>
      <c r="Y58">
        <v>0</v>
      </c>
      <c r="Z58">
        <v>13.1076</v>
      </c>
      <c r="AA58">
        <v>0</v>
      </c>
      <c r="AB58">
        <v>13.0634</v>
      </c>
      <c r="AC58">
        <v>9.6778399999999998</v>
      </c>
      <c r="AD58">
        <v>17.833500000000001</v>
      </c>
      <c r="AE58">
        <v>42.338999999999999</v>
      </c>
      <c r="AF58">
        <v>8.8740000000000006</v>
      </c>
      <c r="AG58">
        <v>40.584000000000003</v>
      </c>
      <c r="AH58">
        <v>23.390899999999998</v>
      </c>
      <c r="AI58">
        <v>0</v>
      </c>
      <c r="AJ58">
        <v>0</v>
      </c>
      <c r="AK58">
        <v>51.775199999999998</v>
      </c>
      <c r="AL58">
        <v>34.86</v>
      </c>
      <c r="AM58">
        <v>5.2786799999999996</v>
      </c>
      <c r="AN58">
        <v>0.93737000000000004</v>
      </c>
      <c r="AO58">
        <v>4.0360319999999996</v>
      </c>
      <c r="AP58">
        <v>2.4339</v>
      </c>
      <c r="AQ58">
        <v>22.428000000000001</v>
      </c>
      <c r="AR58">
        <v>49.68</v>
      </c>
      <c r="AS58">
        <v>31.897383000000001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2543.1857579999992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</v>
      </c>
      <c r="K59">
        <v>598.68209999999999</v>
      </c>
      <c r="L59">
        <v>560.75250000000005</v>
      </c>
      <c r="M59">
        <v>89.2256</v>
      </c>
      <c r="N59">
        <v>118.125</v>
      </c>
      <c r="O59">
        <v>60.678600000000003</v>
      </c>
      <c r="P59">
        <v>117.75</v>
      </c>
      <c r="Q59">
        <v>18.84</v>
      </c>
      <c r="R59">
        <v>21.196097999999999</v>
      </c>
      <c r="S59">
        <v>26.3901</v>
      </c>
      <c r="T59">
        <v>0</v>
      </c>
      <c r="U59">
        <v>418.77</v>
      </c>
      <c r="V59">
        <v>14.25</v>
      </c>
      <c r="W59">
        <v>46.399079999999998</v>
      </c>
      <c r="X59">
        <v>49.171875</v>
      </c>
      <c r="Y59">
        <v>0</v>
      </c>
      <c r="Z59">
        <v>13.1076</v>
      </c>
      <c r="AA59">
        <v>13.983000000000001</v>
      </c>
      <c r="AB59">
        <v>13.0634</v>
      </c>
      <c r="AC59">
        <v>9.6778399999999998</v>
      </c>
      <c r="AD59">
        <v>17.833500000000001</v>
      </c>
      <c r="AE59">
        <v>42.338999999999999</v>
      </c>
      <c r="AF59">
        <v>8.8740000000000006</v>
      </c>
      <c r="AG59">
        <v>40.584000000000003</v>
      </c>
      <c r="AH59">
        <v>23.390899999999998</v>
      </c>
      <c r="AI59">
        <v>0</v>
      </c>
      <c r="AJ59">
        <v>0</v>
      </c>
      <c r="AK59">
        <v>51.775199999999998</v>
      </c>
      <c r="AL59">
        <v>34.86</v>
      </c>
      <c r="AM59">
        <v>5.2786799999999996</v>
      </c>
      <c r="AN59">
        <v>0.93737000000000004</v>
      </c>
      <c r="AO59">
        <v>4.0486740000000001</v>
      </c>
      <c r="AP59">
        <v>2.4339</v>
      </c>
      <c r="AQ59">
        <v>22.428000000000001</v>
      </c>
      <c r="AR59">
        <v>49.68</v>
      </c>
      <c r="AS59">
        <v>31.897383000000001</v>
      </c>
      <c r="AT59">
        <v>11.536</v>
      </c>
      <c r="AU59">
        <v>0</v>
      </c>
      <c r="AV59">
        <v>0</v>
      </c>
      <c r="AW59">
        <v>0</v>
      </c>
      <c r="AX59">
        <v>8.7680000000000007</v>
      </c>
      <c r="AY59">
        <v>0</v>
      </c>
      <c r="AZ59">
        <v>0</v>
      </c>
      <c r="BA59">
        <f t="shared" si="0"/>
        <v>2549.7273999999993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</v>
      </c>
      <c r="K60">
        <v>646.3021</v>
      </c>
      <c r="L60">
        <v>560.75250000000005</v>
      </c>
      <c r="M60">
        <v>89.2256</v>
      </c>
      <c r="N60">
        <v>118.125</v>
      </c>
      <c r="O60">
        <v>60.678600000000003</v>
      </c>
      <c r="P60">
        <v>117.75</v>
      </c>
      <c r="Q60">
        <v>18.84</v>
      </c>
      <c r="R60">
        <v>21.196097999999999</v>
      </c>
      <c r="S60">
        <v>26.3901</v>
      </c>
      <c r="T60">
        <v>0</v>
      </c>
      <c r="U60">
        <v>418.77</v>
      </c>
      <c r="V60">
        <v>14.25</v>
      </c>
      <c r="W60">
        <v>46.399079999999998</v>
      </c>
      <c r="X60">
        <v>49.171875</v>
      </c>
      <c r="Y60">
        <v>0</v>
      </c>
      <c r="Z60">
        <v>13.1076</v>
      </c>
      <c r="AA60">
        <v>28.045000000000002</v>
      </c>
      <c r="AB60">
        <v>13.0634</v>
      </c>
      <c r="AC60">
        <v>9.6778399999999998</v>
      </c>
      <c r="AD60">
        <v>27.3447</v>
      </c>
      <c r="AE60">
        <v>42.338999999999999</v>
      </c>
      <c r="AF60">
        <v>8.8740000000000006</v>
      </c>
      <c r="AG60">
        <v>40.584000000000003</v>
      </c>
      <c r="AH60">
        <v>41.667999999999999</v>
      </c>
      <c r="AI60">
        <v>0</v>
      </c>
      <c r="AJ60">
        <v>0</v>
      </c>
      <c r="AK60">
        <v>51.775199999999998</v>
      </c>
      <c r="AL60">
        <v>34.86</v>
      </c>
      <c r="AM60">
        <v>5.2786799999999996</v>
      </c>
      <c r="AN60">
        <v>0.93737000000000004</v>
      </c>
      <c r="AO60">
        <v>4.0313280000000002</v>
      </c>
      <c r="AP60">
        <v>2.4339</v>
      </c>
      <c r="AQ60">
        <v>31.751999999999999</v>
      </c>
      <c r="AR60">
        <v>49.68</v>
      </c>
      <c r="AS60">
        <v>31.897383000000001</v>
      </c>
      <c r="AT60">
        <v>11.536</v>
      </c>
      <c r="AU60">
        <v>0</v>
      </c>
      <c r="AV60">
        <v>0</v>
      </c>
      <c r="AW60">
        <v>0</v>
      </c>
      <c r="AX60">
        <v>8.7680000000000007</v>
      </c>
      <c r="AY60">
        <v>0</v>
      </c>
      <c r="AZ60">
        <v>0</v>
      </c>
      <c r="BA60">
        <f t="shared" si="0"/>
        <v>2648.5043539999997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</v>
      </c>
      <c r="K61">
        <v>686.77995799999997</v>
      </c>
      <c r="L61">
        <v>560.75250000000005</v>
      </c>
      <c r="M61">
        <v>89.2256</v>
      </c>
      <c r="N61">
        <v>118.125</v>
      </c>
      <c r="O61">
        <v>60.678600000000003</v>
      </c>
      <c r="P61">
        <v>117.75</v>
      </c>
      <c r="Q61">
        <v>18.84</v>
      </c>
      <c r="R61">
        <v>21.196097999999999</v>
      </c>
      <c r="S61">
        <v>26.3901</v>
      </c>
      <c r="T61">
        <v>0</v>
      </c>
      <c r="U61">
        <v>418.77</v>
      </c>
      <c r="V61">
        <v>14.25</v>
      </c>
      <c r="W61">
        <v>46.399079999999998</v>
      </c>
      <c r="X61">
        <v>49.171875</v>
      </c>
      <c r="Y61">
        <v>0</v>
      </c>
      <c r="Z61">
        <v>13.1076</v>
      </c>
      <c r="AA61">
        <v>39.5</v>
      </c>
      <c r="AB61">
        <v>13.0634</v>
      </c>
      <c r="AC61">
        <v>9.6778399999999998</v>
      </c>
      <c r="AD61">
        <v>27.3447</v>
      </c>
      <c r="AE61">
        <v>42.338999999999999</v>
      </c>
      <c r="AF61">
        <v>8.8740000000000006</v>
      </c>
      <c r="AG61">
        <v>40.584000000000003</v>
      </c>
      <c r="AH61">
        <v>41.667999999999999</v>
      </c>
      <c r="AI61">
        <v>0</v>
      </c>
      <c r="AJ61">
        <v>0</v>
      </c>
      <c r="AK61">
        <v>51.775199999999998</v>
      </c>
      <c r="AL61">
        <v>34.86</v>
      </c>
      <c r="AM61">
        <v>5.2786799999999996</v>
      </c>
      <c r="AN61">
        <v>0.93737000000000004</v>
      </c>
      <c r="AO61">
        <v>3.9978120000000001</v>
      </c>
      <c r="AP61">
        <v>2.4339</v>
      </c>
      <c r="AQ61">
        <v>33.642000000000003</v>
      </c>
      <c r="AR61">
        <v>49.68</v>
      </c>
      <c r="AS61">
        <v>31.897383000000001</v>
      </c>
      <c r="AT61">
        <v>11.536</v>
      </c>
      <c r="AU61">
        <v>0</v>
      </c>
      <c r="AV61">
        <v>0</v>
      </c>
      <c r="AW61">
        <v>0</v>
      </c>
      <c r="AX61">
        <v>8.7680000000000007</v>
      </c>
      <c r="AY61">
        <v>0</v>
      </c>
      <c r="AZ61">
        <v>0</v>
      </c>
      <c r="BA61">
        <f t="shared" si="0"/>
        <v>2702.2936959999997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</v>
      </c>
      <c r="K62">
        <v>686.77995799999997</v>
      </c>
      <c r="L62">
        <v>560.75250000000005</v>
      </c>
      <c r="M62">
        <v>89.2256</v>
      </c>
      <c r="N62">
        <v>118.125</v>
      </c>
      <c r="O62">
        <v>60.678600000000003</v>
      </c>
      <c r="P62">
        <v>117.75</v>
      </c>
      <c r="Q62">
        <v>18.84</v>
      </c>
      <c r="R62">
        <v>21.196097999999999</v>
      </c>
      <c r="S62">
        <v>26.3901</v>
      </c>
      <c r="T62">
        <v>0</v>
      </c>
      <c r="U62">
        <v>418.77</v>
      </c>
      <c r="V62">
        <v>14.25</v>
      </c>
      <c r="W62">
        <v>46.399079999999998</v>
      </c>
      <c r="X62">
        <v>49.171875</v>
      </c>
      <c r="Y62">
        <v>0</v>
      </c>
      <c r="Z62">
        <v>13.1076</v>
      </c>
      <c r="AA62">
        <v>39.5</v>
      </c>
      <c r="AB62">
        <v>13.0634</v>
      </c>
      <c r="AC62">
        <v>9.6778399999999998</v>
      </c>
      <c r="AD62">
        <v>27.3447</v>
      </c>
      <c r="AE62">
        <v>42.338999999999999</v>
      </c>
      <c r="AF62">
        <v>8.8740000000000006</v>
      </c>
      <c r="AG62">
        <v>40.584000000000003</v>
      </c>
      <c r="AH62">
        <v>41.667999999999999</v>
      </c>
      <c r="AI62">
        <v>0</v>
      </c>
      <c r="AJ62">
        <v>0</v>
      </c>
      <c r="AK62">
        <v>51.775199999999998</v>
      </c>
      <c r="AL62">
        <v>34.86</v>
      </c>
      <c r="AM62">
        <v>5.2786799999999996</v>
      </c>
      <c r="AN62">
        <v>0.93737000000000004</v>
      </c>
      <c r="AO62">
        <v>3.9766439999999998</v>
      </c>
      <c r="AP62">
        <v>2.4339</v>
      </c>
      <c r="AQ62">
        <v>33.642000000000003</v>
      </c>
      <c r="AR62">
        <v>49.68</v>
      </c>
      <c r="AS62">
        <v>31.897383000000001</v>
      </c>
      <c r="AT62">
        <v>11.536</v>
      </c>
      <c r="AU62">
        <v>0</v>
      </c>
      <c r="AV62">
        <v>0</v>
      </c>
      <c r="AW62">
        <v>0</v>
      </c>
      <c r="AX62">
        <v>8.7680000000000007</v>
      </c>
      <c r="AY62">
        <v>0</v>
      </c>
      <c r="AZ62">
        <v>0</v>
      </c>
      <c r="BA62">
        <f t="shared" si="0"/>
        <v>2702.2725279999995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</v>
      </c>
      <c r="K63">
        <v>686.77995799999997</v>
      </c>
      <c r="L63">
        <v>560.75250000000005</v>
      </c>
      <c r="M63">
        <v>89.2256</v>
      </c>
      <c r="N63">
        <v>118.125</v>
      </c>
      <c r="O63">
        <v>60.678600000000003</v>
      </c>
      <c r="P63">
        <v>117.75</v>
      </c>
      <c r="Q63">
        <v>18.84</v>
      </c>
      <c r="R63">
        <v>21.196097999999999</v>
      </c>
      <c r="S63">
        <v>26.3901</v>
      </c>
      <c r="T63">
        <v>0</v>
      </c>
      <c r="U63">
        <v>418.77</v>
      </c>
      <c r="V63">
        <v>14.25</v>
      </c>
      <c r="W63">
        <v>46.399079999999998</v>
      </c>
      <c r="X63">
        <v>49.171875</v>
      </c>
      <c r="Y63">
        <v>0</v>
      </c>
      <c r="Z63">
        <v>13.1076</v>
      </c>
      <c r="AA63">
        <v>39.5</v>
      </c>
      <c r="AB63">
        <v>13.0634</v>
      </c>
      <c r="AC63">
        <v>9.6778399999999998</v>
      </c>
      <c r="AD63">
        <v>27.3447</v>
      </c>
      <c r="AE63">
        <v>42.338999999999999</v>
      </c>
      <c r="AF63">
        <v>8.8740000000000006</v>
      </c>
      <c r="AG63">
        <v>40.584000000000003</v>
      </c>
      <c r="AH63">
        <v>46.497700000000002</v>
      </c>
      <c r="AI63">
        <v>0</v>
      </c>
      <c r="AJ63">
        <v>0</v>
      </c>
      <c r="AK63">
        <v>51.775199999999998</v>
      </c>
      <c r="AL63">
        <v>20.916</v>
      </c>
      <c r="AM63">
        <v>5.2786799999999996</v>
      </c>
      <c r="AN63">
        <v>0.93737000000000004</v>
      </c>
      <c r="AO63">
        <v>3.983406</v>
      </c>
      <c r="AP63">
        <v>2.4339</v>
      </c>
      <c r="AQ63">
        <v>33.642000000000003</v>
      </c>
      <c r="AR63">
        <v>49.68</v>
      </c>
      <c r="AS63">
        <v>31.897383000000001</v>
      </c>
      <c r="AT63">
        <v>11.536</v>
      </c>
      <c r="AU63">
        <v>0</v>
      </c>
      <c r="AV63">
        <v>0</v>
      </c>
      <c r="AW63">
        <v>0</v>
      </c>
      <c r="AX63">
        <v>2.2275999999999998</v>
      </c>
      <c r="AY63">
        <v>0</v>
      </c>
      <c r="AZ63">
        <v>0</v>
      </c>
      <c r="BA63">
        <f t="shared" si="0"/>
        <v>2686.6245899999994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</v>
      </c>
      <c r="K64">
        <v>686.77995799999997</v>
      </c>
      <c r="L64">
        <v>560.75250000000005</v>
      </c>
      <c r="M64">
        <v>89.2256</v>
      </c>
      <c r="N64">
        <v>118.125</v>
      </c>
      <c r="O64">
        <v>60.678600000000003</v>
      </c>
      <c r="P64">
        <v>117.75</v>
      </c>
      <c r="Q64">
        <v>18.84</v>
      </c>
      <c r="R64">
        <v>21.196097999999999</v>
      </c>
      <c r="S64">
        <v>26.3901</v>
      </c>
      <c r="T64">
        <v>0</v>
      </c>
      <c r="U64">
        <v>418.77</v>
      </c>
      <c r="V64">
        <v>14.25</v>
      </c>
      <c r="W64">
        <v>46.399079999999998</v>
      </c>
      <c r="X64">
        <v>49.171875</v>
      </c>
      <c r="Y64">
        <v>0</v>
      </c>
      <c r="Z64">
        <v>13.1076</v>
      </c>
      <c r="AA64">
        <v>39.5</v>
      </c>
      <c r="AB64">
        <v>13.0634</v>
      </c>
      <c r="AC64">
        <v>9.6778399999999998</v>
      </c>
      <c r="AD64">
        <v>27.3447</v>
      </c>
      <c r="AE64">
        <v>42.338999999999999</v>
      </c>
      <c r="AF64">
        <v>8.8740000000000006</v>
      </c>
      <c r="AG64">
        <v>40.584000000000003</v>
      </c>
      <c r="AH64">
        <v>46.781799999999997</v>
      </c>
      <c r="AI64">
        <v>0</v>
      </c>
      <c r="AJ64">
        <v>0</v>
      </c>
      <c r="AK64">
        <v>51.775199999999998</v>
      </c>
      <c r="AL64">
        <v>20.916</v>
      </c>
      <c r="AM64">
        <v>5.2786799999999996</v>
      </c>
      <c r="AN64">
        <v>0.93737000000000004</v>
      </c>
      <c r="AO64">
        <v>3.9969299999999999</v>
      </c>
      <c r="AP64">
        <v>2.4339</v>
      </c>
      <c r="AQ64">
        <v>33.642000000000003</v>
      </c>
      <c r="AR64">
        <v>49.68</v>
      </c>
      <c r="AS64">
        <v>31.897383000000001</v>
      </c>
      <c r="AT64">
        <v>11.536</v>
      </c>
      <c r="AU64">
        <v>0</v>
      </c>
      <c r="AV64">
        <v>0</v>
      </c>
      <c r="AW64">
        <v>0</v>
      </c>
      <c r="AX64">
        <v>2.2275999999999998</v>
      </c>
      <c r="AY64">
        <v>0</v>
      </c>
      <c r="AZ64">
        <v>0</v>
      </c>
      <c r="BA64">
        <f t="shared" si="0"/>
        <v>2686.9222139999997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2.9235000000000002</v>
      </c>
      <c r="J65">
        <v>6.4798</v>
      </c>
      <c r="K65">
        <v>686.77995799999997</v>
      </c>
      <c r="L65">
        <v>560.75250000000005</v>
      </c>
      <c r="M65">
        <v>89.2256</v>
      </c>
      <c r="N65">
        <v>118.125</v>
      </c>
      <c r="O65">
        <v>60.678600000000003</v>
      </c>
      <c r="P65">
        <v>117.75</v>
      </c>
      <c r="Q65">
        <v>18.843</v>
      </c>
      <c r="R65">
        <v>21.196097999999999</v>
      </c>
      <c r="S65">
        <v>26.3901</v>
      </c>
      <c r="T65">
        <v>0</v>
      </c>
      <c r="U65">
        <v>418.77</v>
      </c>
      <c r="V65">
        <v>14.25</v>
      </c>
      <c r="W65">
        <v>46.399079999999998</v>
      </c>
      <c r="X65">
        <v>49.171875</v>
      </c>
      <c r="Y65">
        <v>0</v>
      </c>
      <c r="Z65">
        <v>13.1076</v>
      </c>
      <c r="AA65">
        <v>37.92</v>
      </c>
      <c r="AB65">
        <v>13.0634</v>
      </c>
      <c r="AC65">
        <v>9.6778399999999998</v>
      </c>
      <c r="AD65">
        <v>27.3447</v>
      </c>
      <c r="AE65">
        <v>42.338999999999999</v>
      </c>
      <c r="AF65">
        <v>8.8740000000000006</v>
      </c>
      <c r="AG65">
        <v>40.584000000000003</v>
      </c>
      <c r="AH65">
        <v>46.781799999999997</v>
      </c>
      <c r="AI65">
        <v>0</v>
      </c>
      <c r="AJ65">
        <v>0</v>
      </c>
      <c r="AK65">
        <v>51.775199999999998</v>
      </c>
      <c r="AL65">
        <v>10.458</v>
      </c>
      <c r="AM65">
        <v>10.557359999999999</v>
      </c>
      <c r="AN65">
        <v>0.93737000000000004</v>
      </c>
      <c r="AO65">
        <v>4.0301520000000002</v>
      </c>
      <c r="AP65">
        <v>6.2769000000000004</v>
      </c>
      <c r="AQ65">
        <v>31.751999999999999</v>
      </c>
      <c r="AR65">
        <v>49.68</v>
      </c>
      <c r="AS65">
        <v>31.897383000000001</v>
      </c>
      <c r="AT65">
        <v>11.536</v>
      </c>
      <c r="AU65">
        <v>0</v>
      </c>
      <c r="AV65">
        <v>0</v>
      </c>
      <c r="AW65">
        <v>0</v>
      </c>
      <c r="AX65">
        <v>2.2275999999999998</v>
      </c>
      <c r="AY65">
        <v>0</v>
      </c>
      <c r="AZ65">
        <v>0</v>
      </c>
      <c r="BA65">
        <f t="shared" si="0"/>
        <v>2688.5554159999992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2.9235000000000002</v>
      </c>
      <c r="J66">
        <v>6.4798</v>
      </c>
      <c r="K66">
        <v>686.77995799999997</v>
      </c>
      <c r="L66">
        <v>560.75250000000005</v>
      </c>
      <c r="M66">
        <v>89.2256</v>
      </c>
      <c r="N66">
        <v>118.125</v>
      </c>
      <c r="O66">
        <v>60.678600000000003</v>
      </c>
      <c r="P66">
        <v>117.75</v>
      </c>
      <c r="Q66">
        <v>18.843</v>
      </c>
      <c r="R66">
        <v>21.196097999999999</v>
      </c>
      <c r="S66">
        <v>26.3901</v>
      </c>
      <c r="T66">
        <v>0</v>
      </c>
      <c r="U66">
        <v>418.77</v>
      </c>
      <c r="V66">
        <v>14.25</v>
      </c>
      <c r="W66">
        <v>46.399079999999998</v>
      </c>
      <c r="X66">
        <v>49.171875</v>
      </c>
      <c r="Y66">
        <v>0</v>
      </c>
      <c r="Z66">
        <v>13.1076</v>
      </c>
      <c r="AA66">
        <v>28.045000000000002</v>
      </c>
      <c r="AB66">
        <v>13.0634</v>
      </c>
      <c r="AC66">
        <v>9.6778399999999998</v>
      </c>
      <c r="AD66">
        <v>27.3447</v>
      </c>
      <c r="AE66">
        <v>42.338999999999999</v>
      </c>
      <c r="AF66">
        <v>8.8740000000000006</v>
      </c>
      <c r="AG66">
        <v>40.584000000000003</v>
      </c>
      <c r="AH66">
        <v>46.781799999999997</v>
      </c>
      <c r="AI66">
        <v>0</v>
      </c>
      <c r="AJ66">
        <v>0</v>
      </c>
      <c r="AK66">
        <v>51.775199999999998</v>
      </c>
      <c r="AL66">
        <v>10.458</v>
      </c>
      <c r="AM66">
        <v>10.557359999999999</v>
      </c>
      <c r="AN66">
        <v>0.93737000000000004</v>
      </c>
      <c r="AO66">
        <v>4.0133939999999999</v>
      </c>
      <c r="AP66">
        <v>6.2769000000000004</v>
      </c>
      <c r="AQ66">
        <v>22.428000000000001</v>
      </c>
      <c r="AR66">
        <v>49.68</v>
      </c>
      <c r="AS66">
        <v>31.897383000000001</v>
      </c>
      <c r="AT66">
        <v>11.536</v>
      </c>
      <c r="AU66">
        <v>0</v>
      </c>
      <c r="AV66">
        <v>0</v>
      </c>
      <c r="AW66">
        <v>0</v>
      </c>
      <c r="AX66">
        <v>2.2275999999999998</v>
      </c>
      <c r="AY66">
        <v>0</v>
      </c>
      <c r="AZ66">
        <v>0</v>
      </c>
      <c r="BA66">
        <f t="shared" si="0"/>
        <v>2669.3396579999994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2.9235000000000002</v>
      </c>
      <c r="J67">
        <v>6.4798</v>
      </c>
      <c r="K67">
        <v>686.77995799999997</v>
      </c>
      <c r="L67">
        <v>560.75250000000005</v>
      </c>
      <c r="M67">
        <v>89.2256</v>
      </c>
      <c r="N67">
        <v>118.125</v>
      </c>
      <c r="O67">
        <v>60.678600000000003</v>
      </c>
      <c r="P67">
        <v>118.5</v>
      </c>
      <c r="Q67">
        <v>18.843</v>
      </c>
      <c r="R67">
        <v>21.196097999999999</v>
      </c>
      <c r="S67">
        <v>26.3901</v>
      </c>
      <c r="T67">
        <v>0</v>
      </c>
      <c r="U67">
        <v>418.77</v>
      </c>
      <c r="V67">
        <v>14.25</v>
      </c>
      <c r="W67">
        <v>46.399079999999998</v>
      </c>
      <c r="X67">
        <v>49.171875</v>
      </c>
      <c r="Y67">
        <v>0</v>
      </c>
      <c r="Z67">
        <v>13.1076</v>
      </c>
      <c r="AA67">
        <v>13.983000000000001</v>
      </c>
      <c r="AB67">
        <v>13.0634</v>
      </c>
      <c r="AC67">
        <v>9.6778399999999998</v>
      </c>
      <c r="AD67">
        <v>18.229800000000001</v>
      </c>
      <c r="AE67">
        <v>42.338999999999999</v>
      </c>
      <c r="AF67">
        <v>8.8740000000000006</v>
      </c>
      <c r="AG67">
        <v>40.584000000000003</v>
      </c>
      <c r="AH67">
        <v>46.781799999999997</v>
      </c>
      <c r="AI67">
        <v>0</v>
      </c>
      <c r="AJ67">
        <v>0</v>
      </c>
      <c r="AK67">
        <v>51.775199999999998</v>
      </c>
      <c r="AL67">
        <v>10.458</v>
      </c>
      <c r="AM67">
        <v>15.836040000000001</v>
      </c>
      <c r="AN67">
        <v>0.93737000000000004</v>
      </c>
      <c r="AO67">
        <v>3.990462</v>
      </c>
      <c r="AP67">
        <v>6.2769000000000004</v>
      </c>
      <c r="AQ67">
        <v>22.05</v>
      </c>
      <c r="AR67">
        <v>49.68</v>
      </c>
      <c r="AS67">
        <v>31.897383000000001</v>
      </c>
      <c r="AT67">
        <v>11.536</v>
      </c>
      <c r="AU67">
        <v>0</v>
      </c>
      <c r="AV67">
        <v>0</v>
      </c>
      <c r="AW67">
        <v>0</v>
      </c>
      <c r="AX67">
        <v>2.2275999999999998</v>
      </c>
      <c r="AY67">
        <v>0</v>
      </c>
      <c r="AZ67">
        <v>0</v>
      </c>
      <c r="BA67">
        <f t="shared" si="0"/>
        <v>2651.7905060000003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2.9235000000000002</v>
      </c>
      <c r="J68">
        <v>6.4798</v>
      </c>
      <c r="K68">
        <v>686.77995799999997</v>
      </c>
      <c r="L68">
        <v>560.75250000000005</v>
      </c>
      <c r="M68">
        <v>89.2256</v>
      </c>
      <c r="N68">
        <v>118.125</v>
      </c>
      <c r="O68">
        <v>60.678600000000003</v>
      </c>
      <c r="P68">
        <v>118.5</v>
      </c>
      <c r="Q68">
        <v>18.843</v>
      </c>
      <c r="R68">
        <v>21.196097999999999</v>
      </c>
      <c r="S68">
        <v>26.3901</v>
      </c>
      <c r="T68">
        <v>0</v>
      </c>
      <c r="U68">
        <v>418.77</v>
      </c>
      <c r="V68">
        <v>14.25</v>
      </c>
      <c r="W68">
        <v>46.399079999999998</v>
      </c>
      <c r="X68">
        <v>49.171875</v>
      </c>
      <c r="Y68">
        <v>0</v>
      </c>
      <c r="Z68">
        <v>13.1076</v>
      </c>
      <c r="AA68">
        <v>13.983000000000001</v>
      </c>
      <c r="AB68">
        <v>13.0634</v>
      </c>
      <c r="AC68">
        <v>19.35568</v>
      </c>
      <c r="AD68">
        <v>18.229800000000001</v>
      </c>
      <c r="AE68">
        <v>42.338999999999999</v>
      </c>
      <c r="AF68">
        <v>8.8740000000000006</v>
      </c>
      <c r="AG68">
        <v>40.584000000000003</v>
      </c>
      <c r="AH68">
        <v>46.781799999999997</v>
      </c>
      <c r="AI68">
        <v>0</v>
      </c>
      <c r="AJ68">
        <v>0</v>
      </c>
      <c r="AK68">
        <v>51.775199999999998</v>
      </c>
      <c r="AL68">
        <v>10.458</v>
      </c>
      <c r="AM68">
        <v>15.836040000000001</v>
      </c>
      <c r="AN68">
        <v>0.93737000000000004</v>
      </c>
      <c r="AO68">
        <v>3.8787419999999999</v>
      </c>
      <c r="AP68">
        <v>6.2769000000000004</v>
      </c>
      <c r="AQ68">
        <v>22.05</v>
      </c>
      <c r="AR68">
        <v>49.68</v>
      </c>
      <c r="AS68">
        <v>31.897383000000001</v>
      </c>
      <c r="AT68">
        <v>11.536</v>
      </c>
      <c r="AU68">
        <v>0</v>
      </c>
      <c r="AV68">
        <v>0</v>
      </c>
      <c r="AW68">
        <v>0</v>
      </c>
      <c r="AX68">
        <v>2.2275999999999998</v>
      </c>
      <c r="AY68">
        <v>0</v>
      </c>
      <c r="AZ68">
        <v>0</v>
      </c>
      <c r="BA68">
        <f t="shared" ref="BA68:BA99" si="1">SUM(B68:AZ68)</f>
        <v>2661.3566260000002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2.9235000000000002</v>
      </c>
      <c r="J69">
        <v>6.4798</v>
      </c>
      <c r="K69">
        <v>686.77995799999997</v>
      </c>
      <c r="L69">
        <v>560.75250000000005</v>
      </c>
      <c r="M69">
        <v>46</v>
      </c>
      <c r="N69">
        <v>118.125</v>
      </c>
      <c r="O69">
        <v>60.678600000000003</v>
      </c>
      <c r="P69">
        <v>118.5</v>
      </c>
      <c r="Q69">
        <v>18.843</v>
      </c>
      <c r="R69">
        <v>21.196097999999999</v>
      </c>
      <c r="S69">
        <v>26.3901</v>
      </c>
      <c r="T69">
        <v>0</v>
      </c>
      <c r="U69">
        <v>418.77</v>
      </c>
      <c r="V69">
        <v>14.25</v>
      </c>
      <c r="W69">
        <v>46.399079999999998</v>
      </c>
      <c r="X69">
        <v>49.171875</v>
      </c>
      <c r="Y69">
        <v>0</v>
      </c>
      <c r="Z69">
        <v>13.1076</v>
      </c>
      <c r="AA69">
        <v>14.04936</v>
      </c>
      <c r="AB69">
        <v>13.0634</v>
      </c>
      <c r="AC69">
        <v>19.35568</v>
      </c>
      <c r="AD69">
        <v>18.229800000000001</v>
      </c>
      <c r="AE69">
        <v>28.225999999999999</v>
      </c>
      <c r="AF69">
        <v>8.8740000000000006</v>
      </c>
      <c r="AG69">
        <v>40.584000000000003</v>
      </c>
      <c r="AH69">
        <v>66.290000000000006</v>
      </c>
      <c r="AI69">
        <v>0</v>
      </c>
      <c r="AJ69">
        <v>0</v>
      </c>
      <c r="AK69">
        <v>51.775199999999998</v>
      </c>
      <c r="AL69">
        <v>10.458</v>
      </c>
      <c r="AM69">
        <v>15.836040000000001</v>
      </c>
      <c r="AN69">
        <v>0.93737000000000004</v>
      </c>
      <c r="AO69">
        <v>3.7599659999999999</v>
      </c>
      <c r="AP69">
        <v>6.2769000000000004</v>
      </c>
      <c r="AQ69">
        <v>21.861000000000001</v>
      </c>
      <c r="AR69">
        <v>49.68</v>
      </c>
      <c r="AS69">
        <v>31.897383000000001</v>
      </c>
      <c r="AT69">
        <v>11.536</v>
      </c>
      <c r="AU69">
        <v>0</v>
      </c>
      <c r="AV69">
        <v>0</v>
      </c>
      <c r="AW69">
        <v>0</v>
      </c>
      <c r="AX69">
        <v>2.2275999999999998</v>
      </c>
      <c r="AY69">
        <v>0</v>
      </c>
      <c r="AZ69">
        <v>0</v>
      </c>
      <c r="BA69">
        <f t="shared" si="1"/>
        <v>2623.2848100000001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2.9235000000000002</v>
      </c>
      <c r="J70">
        <v>6.4798</v>
      </c>
      <c r="K70">
        <v>686.77995799999997</v>
      </c>
      <c r="L70">
        <v>560.75250000000005</v>
      </c>
      <c r="M70">
        <v>46</v>
      </c>
      <c r="N70">
        <v>118.125</v>
      </c>
      <c r="O70">
        <v>60.678600000000003</v>
      </c>
      <c r="P70">
        <v>118.5</v>
      </c>
      <c r="Q70">
        <v>18.843</v>
      </c>
      <c r="R70">
        <v>21.196097999999999</v>
      </c>
      <c r="S70">
        <v>26.3901</v>
      </c>
      <c r="T70">
        <v>0</v>
      </c>
      <c r="U70">
        <v>418.77</v>
      </c>
      <c r="V70">
        <v>14.25</v>
      </c>
      <c r="W70">
        <v>46.399079999999998</v>
      </c>
      <c r="X70">
        <v>49.171875</v>
      </c>
      <c r="Y70">
        <v>0</v>
      </c>
      <c r="Z70">
        <v>13.1076</v>
      </c>
      <c r="AA70">
        <v>14.04936</v>
      </c>
      <c r="AB70">
        <v>26.260100000000001</v>
      </c>
      <c r="AC70">
        <v>19.35568</v>
      </c>
      <c r="AD70">
        <v>18.229800000000001</v>
      </c>
      <c r="AE70">
        <v>28.225999999999999</v>
      </c>
      <c r="AF70">
        <v>8.8740000000000006</v>
      </c>
      <c r="AG70">
        <v>40.584000000000003</v>
      </c>
      <c r="AH70">
        <v>66.290000000000006</v>
      </c>
      <c r="AI70">
        <v>0</v>
      </c>
      <c r="AJ70">
        <v>0</v>
      </c>
      <c r="AK70">
        <v>51.775199999999998</v>
      </c>
      <c r="AL70">
        <v>10.458</v>
      </c>
      <c r="AM70">
        <v>15.836040000000001</v>
      </c>
      <c r="AN70">
        <v>0.93737000000000004</v>
      </c>
      <c r="AO70">
        <v>3.71028</v>
      </c>
      <c r="AP70">
        <v>6.2769000000000004</v>
      </c>
      <c r="AQ70">
        <v>21.42</v>
      </c>
      <c r="AR70">
        <v>49.68</v>
      </c>
      <c r="AS70">
        <v>31.897383000000001</v>
      </c>
      <c r="AT70">
        <v>11.536</v>
      </c>
      <c r="AU70">
        <v>0</v>
      </c>
      <c r="AV70">
        <v>0</v>
      </c>
      <c r="AW70">
        <v>0</v>
      </c>
      <c r="AX70">
        <v>2.2275999999999998</v>
      </c>
      <c r="AY70">
        <v>0</v>
      </c>
      <c r="AZ70">
        <v>0</v>
      </c>
      <c r="BA70">
        <f t="shared" si="1"/>
        <v>2635.990824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2.9235000000000002</v>
      </c>
      <c r="J71">
        <v>6.4798</v>
      </c>
      <c r="K71">
        <v>686.77995799999997</v>
      </c>
      <c r="L71">
        <v>560.75250000000005</v>
      </c>
      <c r="M71">
        <v>46</v>
      </c>
      <c r="N71">
        <v>118.125</v>
      </c>
      <c r="O71">
        <v>60.678600000000003</v>
      </c>
      <c r="P71">
        <v>118.5</v>
      </c>
      <c r="Q71">
        <v>18.843</v>
      </c>
      <c r="R71">
        <v>21.196097999999999</v>
      </c>
      <c r="S71">
        <v>26.3901</v>
      </c>
      <c r="T71">
        <v>0</v>
      </c>
      <c r="U71">
        <v>418.77</v>
      </c>
      <c r="V71">
        <v>14.25</v>
      </c>
      <c r="W71">
        <v>46.399079999999998</v>
      </c>
      <c r="X71">
        <v>49.171875</v>
      </c>
      <c r="Y71">
        <v>0</v>
      </c>
      <c r="Z71">
        <v>13.1076</v>
      </c>
      <c r="AA71">
        <v>14.04936</v>
      </c>
      <c r="AB71">
        <v>26.260100000000001</v>
      </c>
      <c r="AC71">
        <v>19.35568</v>
      </c>
      <c r="AD71">
        <v>18.229800000000001</v>
      </c>
      <c r="AE71">
        <v>28.225999999999999</v>
      </c>
      <c r="AF71">
        <v>8.8740000000000006</v>
      </c>
      <c r="AG71">
        <v>40.584000000000003</v>
      </c>
      <c r="AH71">
        <v>66.290000000000006</v>
      </c>
      <c r="AI71">
        <v>0</v>
      </c>
      <c r="AJ71">
        <v>0</v>
      </c>
      <c r="AK71">
        <v>51.775199999999998</v>
      </c>
      <c r="AL71">
        <v>10.458</v>
      </c>
      <c r="AM71">
        <v>15.836040000000001</v>
      </c>
      <c r="AN71">
        <v>0.93737000000000004</v>
      </c>
      <c r="AO71">
        <v>3.5894460000000001</v>
      </c>
      <c r="AP71">
        <v>2.1777000000000002</v>
      </c>
      <c r="AQ71">
        <v>21.42</v>
      </c>
      <c r="AR71">
        <v>49.68</v>
      </c>
      <c r="AS71">
        <v>31.897383000000001</v>
      </c>
      <c r="AT71">
        <v>11.536</v>
      </c>
      <c r="AU71">
        <v>0</v>
      </c>
      <c r="AV71">
        <v>0</v>
      </c>
      <c r="AW71">
        <v>0</v>
      </c>
      <c r="AX71">
        <v>2.2275999999999998</v>
      </c>
      <c r="AY71">
        <v>0</v>
      </c>
      <c r="AZ71">
        <v>0</v>
      </c>
      <c r="BA71">
        <f t="shared" si="1"/>
        <v>2631.7707900000005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2.9235000000000002</v>
      </c>
      <c r="J72">
        <v>6.4798</v>
      </c>
      <c r="K72">
        <v>686.77995799999997</v>
      </c>
      <c r="L72">
        <v>560.75250000000005</v>
      </c>
      <c r="M72">
        <v>46</v>
      </c>
      <c r="N72">
        <v>118.125</v>
      </c>
      <c r="O72">
        <v>60.678600000000003</v>
      </c>
      <c r="P72">
        <v>118.5</v>
      </c>
      <c r="Q72">
        <v>18.843</v>
      </c>
      <c r="R72">
        <v>21.196097999999999</v>
      </c>
      <c r="S72">
        <v>26.3901</v>
      </c>
      <c r="T72">
        <v>0</v>
      </c>
      <c r="U72">
        <v>418.77</v>
      </c>
      <c r="V72">
        <v>14.25</v>
      </c>
      <c r="W72">
        <v>46.399079999999998</v>
      </c>
      <c r="X72">
        <v>49.171875</v>
      </c>
      <c r="Y72">
        <v>0</v>
      </c>
      <c r="Z72">
        <v>13.1076</v>
      </c>
      <c r="AA72">
        <v>14.04936</v>
      </c>
      <c r="AB72">
        <v>26.260100000000001</v>
      </c>
      <c r="AC72">
        <v>19.35568</v>
      </c>
      <c r="AD72">
        <v>27.408107999999999</v>
      </c>
      <c r="AE72">
        <v>28.225999999999999</v>
      </c>
      <c r="AF72">
        <v>8.8740000000000006</v>
      </c>
      <c r="AG72">
        <v>40.584000000000003</v>
      </c>
      <c r="AH72">
        <v>66.290000000000006</v>
      </c>
      <c r="AI72">
        <v>0</v>
      </c>
      <c r="AJ72">
        <v>0</v>
      </c>
      <c r="AK72">
        <v>51.775199999999998</v>
      </c>
      <c r="AL72">
        <v>10.458</v>
      </c>
      <c r="AM72">
        <v>15.836040000000001</v>
      </c>
      <c r="AN72">
        <v>0.93737000000000004</v>
      </c>
      <c r="AO72">
        <v>2.436966</v>
      </c>
      <c r="AP72">
        <v>2.1777000000000002</v>
      </c>
      <c r="AQ72">
        <v>21.42</v>
      </c>
      <c r="AR72">
        <v>49.68</v>
      </c>
      <c r="AS72">
        <v>31.897383000000001</v>
      </c>
      <c r="AT72">
        <v>11.536</v>
      </c>
      <c r="AU72">
        <v>0</v>
      </c>
      <c r="AV72">
        <v>0</v>
      </c>
      <c r="AW72">
        <v>0</v>
      </c>
      <c r="AX72">
        <v>2.2275999999999998</v>
      </c>
      <c r="AY72">
        <v>0</v>
      </c>
      <c r="AZ72">
        <v>0</v>
      </c>
      <c r="BA72">
        <f t="shared" si="1"/>
        <v>2639.7966180000008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7.9786999999999999</v>
      </c>
      <c r="J73">
        <v>6.4798</v>
      </c>
      <c r="K73">
        <v>686.77995799999997</v>
      </c>
      <c r="L73">
        <v>560.75250000000005</v>
      </c>
      <c r="M73">
        <v>46</v>
      </c>
      <c r="N73">
        <v>118.125</v>
      </c>
      <c r="O73">
        <v>60.678600000000003</v>
      </c>
      <c r="P73">
        <v>118.5</v>
      </c>
      <c r="Q73">
        <v>18.843</v>
      </c>
      <c r="R73">
        <v>21.196097999999999</v>
      </c>
      <c r="S73">
        <v>26.3901</v>
      </c>
      <c r="T73">
        <v>0</v>
      </c>
      <c r="U73">
        <v>418.77</v>
      </c>
      <c r="V73">
        <v>14.25</v>
      </c>
      <c r="W73">
        <v>46.399079999999998</v>
      </c>
      <c r="X73">
        <v>49.171875</v>
      </c>
      <c r="Y73">
        <v>0</v>
      </c>
      <c r="Z73">
        <v>13.1076</v>
      </c>
      <c r="AA73">
        <v>14.04936</v>
      </c>
      <c r="AB73">
        <v>26.260100000000001</v>
      </c>
      <c r="AC73">
        <v>19.35568</v>
      </c>
      <c r="AD73">
        <v>27.408107999999999</v>
      </c>
      <c r="AE73">
        <v>28.225999999999999</v>
      </c>
      <c r="AF73">
        <v>8.8740000000000006</v>
      </c>
      <c r="AG73">
        <v>40.584000000000003</v>
      </c>
      <c r="AH73">
        <v>66.290000000000006</v>
      </c>
      <c r="AI73">
        <v>0</v>
      </c>
      <c r="AJ73">
        <v>0</v>
      </c>
      <c r="AK73">
        <v>51.775199999999998</v>
      </c>
      <c r="AL73">
        <v>10.458</v>
      </c>
      <c r="AM73">
        <v>15.836040000000001</v>
      </c>
      <c r="AN73">
        <v>0.91823999999999995</v>
      </c>
      <c r="AO73">
        <v>2.2773240000000001</v>
      </c>
      <c r="AP73">
        <v>3.0743999999999998</v>
      </c>
      <c r="AQ73">
        <v>21.42</v>
      </c>
      <c r="AR73">
        <v>49.68</v>
      </c>
      <c r="AS73">
        <v>31.897383000000001</v>
      </c>
      <c r="AT73">
        <v>11.536</v>
      </c>
      <c r="AU73">
        <v>0</v>
      </c>
      <c r="AV73">
        <v>0</v>
      </c>
      <c r="AW73">
        <v>0</v>
      </c>
      <c r="AX73">
        <v>2.2275999999999998</v>
      </c>
      <c r="AY73">
        <v>0</v>
      </c>
      <c r="AZ73">
        <v>0</v>
      </c>
      <c r="BA73">
        <f t="shared" si="1"/>
        <v>2645.5697460000001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7.9786999999999999</v>
      </c>
      <c r="J74">
        <v>6.4798</v>
      </c>
      <c r="K74">
        <v>686.77995799999997</v>
      </c>
      <c r="L74">
        <v>560.75250000000005</v>
      </c>
      <c r="M74">
        <v>46</v>
      </c>
      <c r="N74">
        <v>118.125</v>
      </c>
      <c r="O74">
        <v>60.678600000000003</v>
      </c>
      <c r="P74">
        <v>118.5</v>
      </c>
      <c r="Q74">
        <v>18.843</v>
      </c>
      <c r="R74">
        <v>21.196097999999999</v>
      </c>
      <c r="S74">
        <v>26.3901</v>
      </c>
      <c r="T74">
        <v>0</v>
      </c>
      <c r="U74">
        <v>418.77</v>
      </c>
      <c r="V74">
        <v>14.25</v>
      </c>
      <c r="W74">
        <v>46.399079999999998</v>
      </c>
      <c r="X74">
        <v>49.171875</v>
      </c>
      <c r="Y74">
        <v>0</v>
      </c>
      <c r="Z74">
        <v>13.1076</v>
      </c>
      <c r="AA74">
        <v>19.75</v>
      </c>
      <c r="AB74">
        <v>26.260100000000001</v>
      </c>
      <c r="AC74">
        <v>19.35568</v>
      </c>
      <c r="AD74">
        <v>27.408107999999999</v>
      </c>
      <c r="AE74">
        <v>28.225999999999999</v>
      </c>
      <c r="AF74">
        <v>8.8740000000000006</v>
      </c>
      <c r="AG74">
        <v>40.584000000000003</v>
      </c>
      <c r="AH74">
        <v>66.290000000000006</v>
      </c>
      <c r="AI74">
        <v>0</v>
      </c>
      <c r="AJ74">
        <v>0</v>
      </c>
      <c r="AK74">
        <v>51.775199999999998</v>
      </c>
      <c r="AL74">
        <v>10.458</v>
      </c>
      <c r="AM74">
        <v>15.836040000000001</v>
      </c>
      <c r="AN74">
        <v>0.91823999999999995</v>
      </c>
      <c r="AO74">
        <v>2.0638800000000002</v>
      </c>
      <c r="AP74">
        <v>3.0743999999999998</v>
      </c>
      <c r="AQ74">
        <v>21.42</v>
      </c>
      <c r="AR74">
        <v>49.68</v>
      </c>
      <c r="AS74">
        <v>31.897383000000001</v>
      </c>
      <c r="AT74">
        <v>11.536</v>
      </c>
      <c r="AU74">
        <v>0</v>
      </c>
      <c r="AV74">
        <v>0</v>
      </c>
      <c r="AW74">
        <v>0</v>
      </c>
      <c r="AX74">
        <v>2.2275999999999998</v>
      </c>
      <c r="AY74">
        <v>0</v>
      </c>
      <c r="AZ74">
        <v>0</v>
      </c>
      <c r="BA74">
        <f t="shared" si="1"/>
        <v>2651.0569420000002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7.9786999999999999</v>
      </c>
      <c r="J75">
        <v>6.4798</v>
      </c>
      <c r="K75">
        <v>686.77995799999997</v>
      </c>
      <c r="L75">
        <v>560.75250000000005</v>
      </c>
      <c r="M75">
        <v>46</v>
      </c>
      <c r="N75">
        <v>118.125</v>
      </c>
      <c r="O75">
        <v>60.678600000000003</v>
      </c>
      <c r="P75">
        <v>118.5</v>
      </c>
      <c r="Q75">
        <v>18.843</v>
      </c>
      <c r="R75">
        <v>21.196097999999999</v>
      </c>
      <c r="S75">
        <v>26.3901</v>
      </c>
      <c r="T75">
        <v>0</v>
      </c>
      <c r="U75">
        <v>418.77</v>
      </c>
      <c r="V75">
        <v>14.25</v>
      </c>
      <c r="W75">
        <v>46.399079999999998</v>
      </c>
      <c r="X75">
        <v>49.171875</v>
      </c>
      <c r="Y75">
        <v>0</v>
      </c>
      <c r="Z75">
        <v>13.1076</v>
      </c>
      <c r="AA75">
        <v>28.09872</v>
      </c>
      <c r="AB75">
        <v>26.260100000000001</v>
      </c>
      <c r="AC75">
        <v>19.35568</v>
      </c>
      <c r="AD75">
        <v>27.408107999999999</v>
      </c>
      <c r="AE75">
        <v>28.225999999999999</v>
      </c>
      <c r="AF75">
        <v>8.8740000000000006</v>
      </c>
      <c r="AG75">
        <v>40.584000000000003</v>
      </c>
      <c r="AH75">
        <v>75.760000000000005</v>
      </c>
      <c r="AI75">
        <v>0</v>
      </c>
      <c r="AJ75">
        <v>0</v>
      </c>
      <c r="AK75">
        <v>51.775199999999998</v>
      </c>
      <c r="AL75">
        <v>10.458</v>
      </c>
      <c r="AM75">
        <v>15.836040000000001</v>
      </c>
      <c r="AN75">
        <v>0.91823999999999995</v>
      </c>
      <c r="AO75">
        <v>1.712256</v>
      </c>
      <c r="AP75">
        <v>3.0743999999999998</v>
      </c>
      <c r="AQ75">
        <v>22.428000000000001</v>
      </c>
      <c r="AR75">
        <v>49.68</v>
      </c>
      <c r="AS75">
        <v>31.897383000000001</v>
      </c>
      <c r="AT75">
        <v>11.536</v>
      </c>
      <c r="AU75">
        <v>0</v>
      </c>
      <c r="AV75">
        <v>0</v>
      </c>
      <c r="AW75">
        <v>0</v>
      </c>
      <c r="AX75">
        <v>2.2275999999999998</v>
      </c>
      <c r="AY75">
        <v>0</v>
      </c>
      <c r="AZ75">
        <v>0</v>
      </c>
      <c r="BA75">
        <f t="shared" si="1"/>
        <v>2669.5320379999998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7.9786999999999999</v>
      </c>
      <c r="J76">
        <v>6.4798</v>
      </c>
      <c r="K76">
        <v>686.77995799999997</v>
      </c>
      <c r="L76">
        <v>560.75250000000005</v>
      </c>
      <c r="M76">
        <v>46</v>
      </c>
      <c r="N76">
        <v>118.125</v>
      </c>
      <c r="O76">
        <v>60.678600000000003</v>
      </c>
      <c r="P76">
        <v>118.5</v>
      </c>
      <c r="Q76">
        <v>18.843</v>
      </c>
      <c r="R76">
        <v>21.196097999999999</v>
      </c>
      <c r="S76">
        <v>26.3901</v>
      </c>
      <c r="T76">
        <v>0</v>
      </c>
      <c r="U76">
        <v>418.77</v>
      </c>
      <c r="V76">
        <v>14.25</v>
      </c>
      <c r="W76">
        <v>46.399079999999998</v>
      </c>
      <c r="X76">
        <v>49.171875</v>
      </c>
      <c r="Y76">
        <v>0</v>
      </c>
      <c r="Z76">
        <v>13.1076</v>
      </c>
      <c r="AA76">
        <v>39.5</v>
      </c>
      <c r="AB76">
        <v>26.260100000000001</v>
      </c>
      <c r="AC76">
        <v>19.35568</v>
      </c>
      <c r="AD76">
        <v>27.408107999999999</v>
      </c>
      <c r="AE76">
        <v>28.225999999999999</v>
      </c>
      <c r="AF76">
        <v>8.8740000000000006</v>
      </c>
      <c r="AG76">
        <v>40.584000000000003</v>
      </c>
      <c r="AH76">
        <v>113.64</v>
      </c>
      <c r="AI76">
        <v>2.5459999999999998</v>
      </c>
      <c r="AJ76">
        <v>0</v>
      </c>
      <c r="AK76">
        <v>51.775199999999998</v>
      </c>
      <c r="AL76">
        <v>10.458</v>
      </c>
      <c r="AM76">
        <v>15.836040000000001</v>
      </c>
      <c r="AN76">
        <v>0.91823999999999995</v>
      </c>
      <c r="AO76">
        <v>1.56114</v>
      </c>
      <c r="AP76">
        <v>3.0743999999999998</v>
      </c>
      <c r="AQ76">
        <v>22.428000000000001</v>
      </c>
      <c r="AR76">
        <v>49.68</v>
      </c>
      <c r="AS76">
        <v>31.897383000000001</v>
      </c>
      <c r="AT76">
        <v>11.536</v>
      </c>
      <c r="AU76">
        <v>0</v>
      </c>
      <c r="AV76">
        <v>0</v>
      </c>
      <c r="AW76">
        <v>0</v>
      </c>
      <c r="AX76">
        <v>2.2275999999999998</v>
      </c>
      <c r="AY76">
        <v>0</v>
      </c>
      <c r="AZ76">
        <v>0</v>
      </c>
      <c r="BA76">
        <f t="shared" si="1"/>
        <v>2721.2082019999993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2.9235000000000002</v>
      </c>
      <c r="J77">
        <v>6.4798</v>
      </c>
      <c r="K77">
        <v>686.77995799999997</v>
      </c>
      <c r="L77">
        <v>560.75250000000005</v>
      </c>
      <c r="M77">
        <v>46</v>
      </c>
      <c r="N77">
        <v>118.125</v>
      </c>
      <c r="O77">
        <v>60.678600000000003</v>
      </c>
      <c r="P77">
        <v>118.5</v>
      </c>
      <c r="Q77">
        <v>18.843</v>
      </c>
      <c r="R77">
        <v>21.196097999999999</v>
      </c>
      <c r="S77">
        <v>26.3901</v>
      </c>
      <c r="T77">
        <v>0</v>
      </c>
      <c r="U77">
        <v>418.77</v>
      </c>
      <c r="V77">
        <v>14.25</v>
      </c>
      <c r="W77">
        <v>46.399079999999998</v>
      </c>
      <c r="X77">
        <v>49.171875</v>
      </c>
      <c r="Y77">
        <v>0</v>
      </c>
      <c r="Z77">
        <v>13.1076</v>
      </c>
      <c r="AA77">
        <v>39.5</v>
      </c>
      <c r="AB77">
        <v>26.260100000000001</v>
      </c>
      <c r="AC77">
        <v>20.247060000000001</v>
      </c>
      <c r="AD77">
        <v>27.408107999999999</v>
      </c>
      <c r="AE77">
        <v>28.225999999999999</v>
      </c>
      <c r="AF77">
        <v>8.8740000000000006</v>
      </c>
      <c r="AG77">
        <v>40.584000000000003</v>
      </c>
      <c r="AH77">
        <v>113.64</v>
      </c>
      <c r="AI77">
        <v>3.819</v>
      </c>
      <c r="AJ77">
        <v>0</v>
      </c>
      <c r="AK77">
        <v>51.775199999999998</v>
      </c>
      <c r="AL77">
        <v>10.458</v>
      </c>
      <c r="AM77">
        <v>15.836040000000001</v>
      </c>
      <c r="AN77">
        <v>0.91823999999999995</v>
      </c>
      <c r="AO77">
        <v>1.597596</v>
      </c>
      <c r="AP77">
        <v>3.0743999999999998</v>
      </c>
      <c r="AQ77">
        <v>22.428000000000001</v>
      </c>
      <c r="AR77">
        <v>49.68</v>
      </c>
      <c r="AS77">
        <v>30.266999999999999</v>
      </c>
      <c r="AT77">
        <v>11.536</v>
      </c>
      <c r="AU77">
        <v>0</v>
      </c>
      <c r="AV77">
        <v>0</v>
      </c>
      <c r="AW77">
        <v>0</v>
      </c>
      <c r="AX77">
        <v>2.2275999999999998</v>
      </c>
      <c r="AY77">
        <v>0</v>
      </c>
      <c r="AZ77">
        <v>0</v>
      </c>
      <c r="BA77">
        <f t="shared" si="1"/>
        <v>2716.7234549999998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2.9235000000000002</v>
      </c>
      <c r="J78">
        <v>6.4798</v>
      </c>
      <c r="K78">
        <v>686.77995799999997</v>
      </c>
      <c r="L78">
        <v>560.75250000000005</v>
      </c>
      <c r="M78">
        <v>46</v>
      </c>
      <c r="N78">
        <v>118.125</v>
      </c>
      <c r="O78">
        <v>60.678600000000003</v>
      </c>
      <c r="P78">
        <v>118.5</v>
      </c>
      <c r="Q78">
        <v>18.843</v>
      </c>
      <c r="R78">
        <v>21.196097999999999</v>
      </c>
      <c r="S78">
        <v>26.3901</v>
      </c>
      <c r="T78">
        <v>0</v>
      </c>
      <c r="U78">
        <v>418.77</v>
      </c>
      <c r="V78">
        <v>14.25</v>
      </c>
      <c r="W78">
        <v>46.399079999999998</v>
      </c>
      <c r="X78">
        <v>49.171875</v>
      </c>
      <c r="Y78">
        <v>0</v>
      </c>
      <c r="Z78">
        <v>13.1076</v>
      </c>
      <c r="AA78">
        <v>39.5</v>
      </c>
      <c r="AB78">
        <v>33.724899999999998</v>
      </c>
      <c r="AC78">
        <v>29.062808</v>
      </c>
      <c r="AD78">
        <v>27.408107999999999</v>
      </c>
      <c r="AE78">
        <v>28.225999999999999</v>
      </c>
      <c r="AF78">
        <v>8.8740000000000006</v>
      </c>
      <c r="AG78">
        <v>40.584000000000003</v>
      </c>
      <c r="AH78">
        <v>115.7234</v>
      </c>
      <c r="AI78">
        <v>7.6379999999999999</v>
      </c>
      <c r="AJ78">
        <v>0</v>
      </c>
      <c r="AK78">
        <v>51.775199999999998</v>
      </c>
      <c r="AL78">
        <v>10.458</v>
      </c>
      <c r="AM78">
        <v>15.836040000000001</v>
      </c>
      <c r="AN78">
        <v>0.91823999999999995</v>
      </c>
      <c r="AO78">
        <v>1.7293080000000001</v>
      </c>
      <c r="AP78">
        <v>3.0743999999999998</v>
      </c>
      <c r="AQ78">
        <v>22.428000000000001</v>
      </c>
      <c r="AR78">
        <v>49.68</v>
      </c>
      <c r="AS78">
        <v>30.266999999999999</v>
      </c>
      <c r="AT78">
        <v>11.536</v>
      </c>
      <c r="AU78">
        <v>0</v>
      </c>
      <c r="AV78">
        <v>0</v>
      </c>
      <c r="AW78">
        <v>0</v>
      </c>
      <c r="AX78">
        <v>2.2275999999999998</v>
      </c>
      <c r="AY78">
        <v>0</v>
      </c>
      <c r="AZ78">
        <v>0</v>
      </c>
      <c r="BA78">
        <f t="shared" si="1"/>
        <v>2739.0381149999998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2.9235000000000002</v>
      </c>
      <c r="J79">
        <v>6.4798</v>
      </c>
      <c r="K79">
        <v>686.77995799999997</v>
      </c>
      <c r="L79">
        <v>560.75250000000005</v>
      </c>
      <c r="M79">
        <v>46</v>
      </c>
      <c r="N79">
        <v>118.125</v>
      </c>
      <c r="O79">
        <v>60.678600000000003</v>
      </c>
      <c r="P79">
        <v>118.5</v>
      </c>
      <c r="Q79">
        <v>20.556000000000001</v>
      </c>
      <c r="R79">
        <v>21.196097999999999</v>
      </c>
      <c r="S79">
        <v>26.3901</v>
      </c>
      <c r="T79">
        <v>0</v>
      </c>
      <c r="U79">
        <v>418.77</v>
      </c>
      <c r="V79">
        <v>14.25</v>
      </c>
      <c r="W79">
        <v>46.399079999999998</v>
      </c>
      <c r="X79">
        <v>49.171875</v>
      </c>
      <c r="Y79">
        <v>0</v>
      </c>
      <c r="Z79">
        <v>13.42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40.584000000000003</v>
      </c>
      <c r="AH79">
        <v>140.34540000000001</v>
      </c>
      <c r="AI79">
        <v>49.646999999999998</v>
      </c>
      <c r="AJ79">
        <v>0</v>
      </c>
      <c r="AK79">
        <v>51.775199999999998</v>
      </c>
      <c r="AL79">
        <v>46.48</v>
      </c>
      <c r="AM79">
        <v>15.836040000000001</v>
      </c>
      <c r="AN79">
        <v>0.91823999999999995</v>
      </c>
      <c r="AO79">
        <v>1.780464</v>
      </c>
      <c r="AP79">
        <v>3.0743999999999998</v>
      </c>
      <c r="AQ79">
        <v>33.642000000000003</v>
      </c>
      <c r="AR79">
        <v>49.68</v>
      </c>
      <c r="AS79">
        <v>30.266999999999999</v>
      </c>
      <c r="AT79">
        <v>11.536</v>
      </c>
      <c r="AU79">
        <v>0</v>
      </c>
      <c r="AV79">
        <v>0</v>
      </c>
      <c r="AW79">
        <v>0</v>
      </c>
      <c r="AX79">
        <v>2.2275999999999998</v>
      </c>
      <c r="AY79">
        <v>0</v>
      </c>
      <c r="AZ79">
        <v>0</v>
      </c>
      <c r="BA79">
        <f t="shared" si="1"/>
        <v>2905.3315269999998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2.9235000000000002</v>
      </c>
      <c r="J80">
        <v>6.4798</v>
      </c>
      <c r="K80">
        <v>686.77995799999997</v>
      </c>
      <c r="L80">
        <v>560.75250000000005</v>
      </c>
      <c r="M80">
        <v>46</v>
      </c>
      <c r="N80">
        <v>118.125</v>
      </c>
      <c r="O80">
        <v>60.678600000000003</v>
      </c>
      <c r="P80">
        <v>118.5</v>
      </c>
      <c r="Q80">
        <v>20.556000000000001</v>
      </c>
      <c r="R80">
        <v>21.196097999999999</v>
      </c>
      <c r="S80">
        <v>26.3901</v>
      </c>
      <c r="T80">
        <v>0</v>
      </c>
      <c r="U80">
        <v>418.77</v>
      </c>
      <c r="V80">
        <v>14.25</v>
      </c>
      <c r="W80">
        <v>46.399079999999998</v>
      </c>
      <c r="X80">
        <v>49.171875</v>
      </c>
      <c r="Y80">
        <v>0</v>
      </c>
      <c r="Z80">
        <v>13.42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40.584000000000003</v>
      </c>
      <c r="AH80">
        <v>140.34540000000001</v>
      </c>
      <c r="AI80">
        <v>49.646999999999998</v>
      </c>
      <c r="AJ80">
        <v>0</v>
      </c>
      <c r="AK80">
        <v>51.775199999999998</v>
      </c>
      <c r="AL80">
        <v>46.48</v>
      </c>
      <c r="AM80">
        <v>15.836040000000001</v>
      </c>
      <c r="AN80">
        <v>0.91823999999999995</v>
      </c>
      <c r="AO80">
        <v>1.9474560000000001</v>
      </c>
      <c r="AP80">
        <v>3.0743999999999998</v>
      </c>
      <c r="AQ80">
        <v>33.642000000000003</v>
      </c>
      <c r="AR80">
        <v>49.68</v>
      </c>
      <c r="AS80">
        <v>30.266999999999999</v>
      </c>
      <c r="AT80">
        <v>11.536</v>
      </c>
      <c r="AU80">
        <v>0</v>
      </c>
      <c r="AV80">
        <v>0</v>
      </c>
      <c r="AW80">
        <v>0</v>
      </c>
      <c r="AX80">
        <v>2.2275999999999998</v>
      </c>
      <c r="AY80">
        <v>0</v>
      </c>
      <c r="AZ80">
        <v>0</v>
      </c>
      <c r="BA80">
        <f t="shared" si="1"/>
        <v>2905.4985189999998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2.9235000000000002</v>
      </c>
      <c r="J81">
        <v>6.4798</v>
      </c>
      <c r="K81">
        <v>686.77995799999997</v>
      </c>
      <c r="L81">
        <v>560.75250000000005</v>
      </c>
      <c r="M81">
        <v>46</v>
      </c>
      <c r="N81">
        <v>118.125</v>
      </c>
      <c r="O81">
        <v>60.678600000000003</v>
      </c>
      <c r="P81">
        <v>118.5</v>
      </c>
      <c r="Q81">
        <v>20.556000000000001</v>
      </c>
      <c r="R81">
        <v>21.196097999999999</v>
      </c>
      <c r="S81">
        <v>26.3901</v>
      </c>
      <c r="T81">
        <v>0</v>
      </c>
      <c r="U81">
        <v>418.77</v>
      </c>
      <c r="V81">
        <v>14.25</v>
      </c>
      <c r="W81">
        <v>46.399079999999998</v>
      </c>
      <c r="X81">
        <v>49.171875</v>
      </c>
      <c r="Y81">
        <v>0</v>
      </c>
      <c r="Z81">
        <v>13.42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40.584000000000003</v>
      </c>
      <c r="AH81">
        <v>153.41399999999999</v>
      </c>
      <c r="AI81">
        <v>49.646999999999998</v>
      </c>
      <c r="AJ81">
        <v>0</v>
      </c>
      <c r="AK81">
        <v>51.775199999999998</v>
      </c>
      <c r="AL81">
        <v>46.48</v>
      </c>
      <c r="AM81">
        <v>15.836040000000001</v>
      </c>
      <c r="AN81">
        <v>0.91823999999999995</v>
      </c>
      <c r="AO81">
        <v>2.1985320000000002</v>
      </c>
      <c r="AP81">
        <v>3.0743999999999998</v>
      </c>
      <c r="AQ81">
        <v>33.642000000000003</v>
      </c>
      <c r="AR81">
        <v>49.68</v>
      </c>
      <c r="AS81">
        <v>31.897383000000001</v>
      </c>
      <c r="AT81">
        <v>11.536</v>
      </c>
      <c r="AU81">
        <v>0</v>
      </c>
      <c r="AV81">
        <v>0</v>
      </c>
      <c r="AW81">
        <v>0</v>
      </c>
      <c r="AX81">
        <v>2.2275999999999998</v>
      </c>
      <c r="AY81">
        <v>0</v>
      </c>
      <c r="AZ81">
        <v>0</v>
      </c>
      <c r="BA81">
        <f t="shared" si="1"/>
        <v>2920.448578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2.9235000000000002</v>
      </c>
      <c r="J82">
        <v>6.4798</v>
      </c>
      <c r="K82">
        <v>686.77995799999997</v>
      </c>
      <c r="L82">
        <v>560.75250000000005</v>
      </c>
      <c r="M82">
        <v>46</v>
      </c>
      <c r="N82">
        <v>118.125</v>
      </c>
      <c r="O82">
        <v>60.678600000000003</v>
      </c>
      <c r="P82">
        <v>118.5</v>
      </c>
      <c r="Q82">
        <v>20.556000000000001</v>
      </c>
      <c r="R82">
        <v>21.196097999999999</v>
      </c>
      <c r="S82">
        <v>26.3901</v>
      </c>
      <c r="T82">
        <v>0</v>
      </c>
      <c r="U82">
        <v>418.77</v>
      </c>
      <c r="V82">
        <v>14.25</v>
      </c>
      <c r="W82">
        <v>46.399079999999998</v>
      </c>
      <c r="X82">
        <v>49.171875</v>
      </c>
      <c r="Y82">
        <v>0</v>
      </c>
      <c r="Z82">
        <v>13.42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40.584000000000003</v>
      </c>
      <c r="AH82">
        <v>140.34540000000001</v>
      </c>
      <c r="AI82">
        <v>33.097999999999999</v>
      </c>
      <c r="AJ82">
        <v>0</v>
      </c>
      <c r="AK82">
        <v>51.775199999999998</v>
      </c>
      <c r="AL82">
        <v>46.48</v>
      </c>
      <c r="AM82">
        <v>15.836040000000001</v>
      </c>
      <c r="AN82">
        <v>0.91823999999999995</v>
      </c>
      <c r="AO82">
        <v>2.315544</v>
      </c>
      <c r="AP82">
        <v>3.0743999999999998</v>
      </c>
      <c r="AQ82">
        <v>33.642000000000003</v>
      </c>
      <c r="AR82">
        <v>49.68</v>
      </c>
      <c r="AS82">
        <v>31.897383000000001</v>
      </c>
      <c r="AT82">
        <v>11.536</v>
      </c>
      <c r="AU82">
        <v>0</v>
      </c>
      <c r="AV82">
        <v>0</v>
      </c>
      <c r="AW82">
        <v>0</v>
      </c>
      <c r="AX82">
        <v>2.2275999999999998</v>
      </c>
      <c r="AY82">
        <v>0</v>
      </c>
      <c r="AZ82">
        <v>0</v>
      </c>
      <c r="BA82">
        <f t="shared" si="1"/>
        <v>2890.9479900000001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2.9235000000000002</v>
      </c>
      <c r="J83">
        <v>6.4798</v>
      </c>
      <c r="K83">
        <v>686.77995799999997</v>
      </c>
      <c r="L83">
        <v>560.75250000000005</v>
      </c>
      <c r="M83">
        <v>46</v>
      </c>
      <c r="N83">
        <v>118.125</v>
      </c>
      <c r="O83">
        <v>60.678600000000003</v>
      </c>
      <c r="P83">
        <v>118.5</v>
      </c>
      <c r="Q83">
        <v>20.556000000000001</v>
      </c>
      <c r="R83">
        <v>21.196097999999999</v>
      </c>
      <c r="S83">
        <v>26.3901</v>
      </c>
      <c r="T83">
        <v>0</v>
      </c>
      <c r="U83">
        <v>418.77</v>
      </c>
      <c r="V83">
        <v>14.25</v>
      </c>
      <c r="W83">
        <v>46.399079999999998</v>
      </c>
      <c r="X83">
        <v>49.171875</v>
      </c>
      <c r="Y83">
        <v>0</v>
      </c>
      <c r="Z83">
        <v>13.42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40.584000000000003</v>
      </c>
      <c r="AH83">
        <v>140.34540000000001</v>
      </c>
      <c r="AI83">
        <v>33.097999999999999</v>
      </c>
      <c r="AJ83">
        <v>0</v>
      </c>
      <c r="AK83">
        <v>51.775199999999998</v>
      </c>
      <c r="AL83">
        <v>34.86</v>
      </c>
      <c r="AM83">
        <v>15.836040000000001</v>
      </c>
      <c r="AN83">
        <v>0.91823999999999995</v>
      </c>
      <c r="AO83">
        <v>2.346708</v>
      </c>
      <c r="AP83">
        <v>3.0743999999999998</v>
      </c>
      <c r="AQ83">
        <v>33.642000000000003</v>
      </c>
      <c r="AR83">
        <v>49.68</v>
      </c>
      <c r="AS83">
        <v>31.897383000000001</v>
      </c>
      <c r="AT83">
        <v>11.536</v>
      </c>
      <c r="AU83">
        <v>0</v>
      </c>
      <c r="AV83">
        <v>0</v>
      </c>
      <c r="AW83">
        <v>0</v>
      </c>
      <c r="AX83">
        <v>2.2275999999999998</v>
      </c>
      <c r="AY83">
        <v>0</v>
      </c>
      <c r="AZ83">
        <v>0</v>
      </c>
      <c r="BA83">
        <f t="shared" si="1"/>
        <v>2879.3591540000002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2.9235000000000002</v>
      </c>
      <c r="J84">
        <v>6.4798</v>
      </c>
      <c r="K84">
        <v>686.77995799999997</v>
      </c>
      <c r="L84">
        <v>560.75250000000005</v>
      </c>
      <c r="M84">
        <v>46</v>
      </c>
      <c r="N84">
        <v>118.125</v>
      </c>
      <c r="O84">
        <v>60.678600000000003</v>
      </c>
      <c r="P84">
        <v>118.5</v>
      </c>
      <c r="Q84">
        <v>20.556000000000001</v>
      </c>
      <c r="R84">
        <v>21.196097999999999</v>
      </c>
      <c r="S84">
        <v>26.3901</v>
      </c>
      <c r="T84">
        <v>0</v>
      </c>
      <c r="U84">
        <v>418.77</v>
      </c>
      <c r="V84">
        <v>14.25</v>
      </c>
      <c r="W84">
        <v>46.399079999999998</v>
      </c>
      <c r="X84">
        <v>49.171875</v>
      </c>
      <c r="Y84">
        <v>0</v>
      </c>
      <c r="Z84">
        <v>13.42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40.584000000000003</v>
      </c>
      <c r="AH84">
        <v>140.34540000000001</v>
      </c>
      <c r="AI84">
        <v>33.097999999999999</v>
      </c>
      <c r="AJ84">
        <v>0</v>
      </c>
      <c r="AK84">
        <v>51.775199999999998</v>
      </c>
      <c r="AL84">
        <v>34.86</v>
      </c>
      <c r="AM84">
        <v>15.836040000000001</v>
      </c>
      <c r="AN84">
        <v>0.91823999999999995</v>
      </c>
      <c r="AO84">
        <v>2.909424</v>
      </c>
      <c r="AP84">
        <v>3.0743999999999998</v>
      </c>
      <c r="AQ84">
        <v>33.642000000000003</v>
      </c>
      <c r="AR84">
        <v>49.68</v>
      </c>
      <c r="AS84">
        <v>31.897383000000001</v>
      </c>
      <c r="AT84">
        <v>11.536</v>
      </c>
      <c r="AU84">
        <v>0</v>
      </c>
      <c r="AV84">
        <v>0</v>
      </c>
      <c r="AW84">
        <v>0</v>
      </c>
      <c r="AX84">
        <v>2.2275999999999998</v>
      </c>
      <c r="AY84">
        <v>0</v>
      </c>
      <c r="AZ84">
        <v>0</v>
      </c>
      <c r="BA84">
        <f t="shared" si="1"/>
        <v>2879.9218700000001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2.9235000000000002</v>
      </c>
      <c r="J85">
        <v>6.4798</v>
      </c>
      <c r="K85">
        <v>686.77995799999997</v>
      </c>
      <c r="L85">
        <v>560.75250000000005</v>
      </c>
      <c r="M85">
        <v>46</v>
      </c>
      <c r="N85">
        <v>118.125</v>
      </c>
      <c r="O85">
        <v>60.678600000000003</v>
      </c>
      <c r="P85">
        <v>118.5</v>
      </c>
      <c r="Q85">
        <v>20.556000000000001</v>
      </c>
      <c r="R85">
        <v>21.196097999999999</v>
      </c>
      <c r="S85">
        <v>26.3901</v>
      </c>
      <c r="T85">
        <v>0</v>
      </c>
      <c r="U85">
        <v>418.77</v>
      </c>
      <c r="V85">
        <v>14.25</v>
      </c>
      <c r="W85">
        <v>46.399079999999998</v>
      </c>
      <c r="X85">
        <v>49.171875</v>
      </c>
      <c r="Y85">
        <v>0</v>
      </c>
      <c r="Z85">
        <v>13.42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40.584000000000003</v>
      </c>
      <c r="AH85">
        <v>140.34540000000001</v>
      </c>
      <c r="AI85">
        <v>5.0919999999999996</v>
      </c>
      <c r="AJ85">
        <v>0</v>
      </c>
      <c r="AK85">
        <v>51.775199999999998</v>
      </c>
      <c r="AL85">
        <v>46.48</v>
      </c>
      <c r="AM85">
        <v>15.836040000000001</v>
      </c>
      <c r="AN85">
        <v>0.91823999999999995</v>
      </c>
      <c r="AO85">
        <v>2.997036</v>
      </c>
      <c r="AP85">
        <v>2.4339</v>
      </c>
      <c r="AQ85">
        <v>33.642000000000003</v>
      </c>
      <c r="AR85">
        <v>49.68</v>
      </c>
      <c r="AS85">
        <v>31.897383000000001</v>
      </c>
      <c r="AT85">
        <v>11.536</v>
      </c>
      <c r="AU85">
        <v>0</v>
      </c>
      <c r="AV85">
        <v>0</v>
      </c>
      <c r="AW85">
        <v>0</v>
      </c>
      <c r="AX85">
        <v>2.2275999999999998</v>
      </c>
      <c r="AY85">
        <v>0</v>
      </c>
      <c r="AZ85">
        <v>0</v>
      </c>
      <c r="BA85">
        <f t="shared" si="1"/>
        <v>2862.9829820000004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2.9235000000000002</v>
      </c>
      <c r="J86">
        <v>6.4798</v>
      </c>
      <c r="K86">
        <v>686.77995799999997</v>
      </c>
      <c r="L86">
        <v>560.75250000000005</v>
      </c>
      <c r="M86">
        <v>46</v>
      </c>
      <c r="N86">
        <v>118.125</v>
      </c>
      <c r="O86">
        <v>60.678600000000003</v>
      </c>
      <c r="P86">
        <v>118.5</v>
      </c>
      <c r="Q86">
        <v>20.556000000000001</v>
      </c>
      <c r="R86">
        <v>21.196097999999999</v>
      </c>
      <c r="S86">
        <v>26.3901</v>
      </c>
      <c r="T86">
        <v>0</v>
      </c>
      <c r="U86">
        <v>418.77</v>
      </c>
      <c r="V86">
        <v>14.25</v>
      </c>
      <c r="W86">
        <v>46.399079999999998</v>
      </c>
      <c r="X86">
        <v>49.171875</v>
      </c>
      <c r="Y86">
        <v>0</v>
      </c>
      <c r="Z86">
        <v>13.42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45.674799999999998</v>
      </c>
      <c r="AF86">
        <v>29.58</v>
      </c>
      <c r="AG86">
        <v>40.584000000000003</v>
      </c>
      <c r="AH86">
        <v>138.262</v>
      </c>
      <c r="AI86">
        <v>2.5459999999999998</v>
      </c>
      <c r="AJ86">
        <v>0</v>
      </c>
      <c r="AK86">
        <v>51.775199999999998</v>
      </c>
      <c r="AL86">
        <v>46.48</v>
      </c>
      <c r="AM86">
        <v>15.836040000000001</v>
      </c>
      <c r="AN86">
        <v>0.91823999999999995</v>
      </c>
      <c r="AO86">
        <v>3.155208</v>
      </c>
      <c r="AP86">
        <v>2.4339</v>
      </c>
      <c r="AQ86">
        <v>33.642000000000003</v>
      </c>
      <c r="AR86">
        <v>49.68</v>
      </c>
      <c r="AS86">
        <v>31.897383000000001</v>
      </c>
      <c r="AT86">
        <v>11.536</v>
      </c>
      <c r="AU86">
        <v>0</v>
      </c>
      <c r="AV86">
        <v>0</v>
      </c>
      <c r="AW86">
        <v>0</v>
      </c>
      <c r="AX86">
        <v>2.2275999999999998</v>
      </c>
      <c r="AY86">
        <v>0</v>
      </c>
      <c r="AZ86">
        <v>0</v>
      </c>
      <c r="BA86">
        <f t="shared" si="1"/>
        <v>2854.7499979999998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2.9235000000000002</v>
      </c>
      <c r="J87">
        <v>6.4798</v>
      </c>
      <c r="K87">
        <v>686.77995799999997</v>
      </c>
      <c r="L87">
        <v>560.75250000000005</v>
      </c>
      <c r="M87">
        <v>46</v>
      </c>
      <c r="N87">
        <v>118.125</v>
      </c>
      <c r="O87">
        <v>60.678600000000003</v>
      </c>
      <c r="P87">
        <v>118.5</v>
      </c>
      <c r="Q87">
        <v>20.556000000000001</v>
      </c>
      <c r="R87">
        <v>21.196097999999999</v>
      </c>
      <c r="S87">
        <v>26.3901</v>
      </c>
      <c r="T87">
        <v>0</v>
      </c>
      <c r="U87">
        <v>418.77</v>
      </c>
      <c r="V87">
        <v>14.25</v>
      </c>
      <c r="W87">
        <v>46.399079999999998</v>
      </c>
      <c r="X87">
        <v>49.171875</v>
      </c>
      <c r="Y87">
        <v>0</v>
      </c>
      <c r="Z87">
        <v>13.1076</v>
      </c>
      <c r="AA87">
        <v>39.5</v>
      </c>
      <c r="AB87">
        <v>39.510120000000001</v>
      </c>
      <c r="AC87">
        <v>29.062808</v>
      </c>
      <c r="AD87">
        <v>9.1149000000000004</v>
      </c>
      <c r="AE87">
        <v>42.338999999999999</v>
      </c>
      <c r="AF87">
        <v>18.734000000000002</v>
      </c>
      <c r="AG87">
        <v>40.584000000000003</v>
      </c>
      <c r="AH87">
        <v>136.36799999999999</v>
      </c>
      <c r="AI87">
        <v>0</v>
      </c>
      <c r="AJ87">
        <v>0</v>
      </c>
      <c r="AK87">
        <v>51.775199999999998</v>
      </c>
      <c r="AL87">
        <v>60.423999999999999</v>
      </c>
      <c r="AM87">
        <v>15.836040000000001</v>
      </c>
      <c r="AN87">
        <v>0.91823999999999995</v>
      </c>
      <c r="AO87">
        <v>3.2945639999999998</v>
      </c>
      <c r="AP87">
        <v>2.4339</v>
      </c>
      <c r="AQ87">
        <v>33.642000000000003</v>
      </c>
      <c r="AR87">
        <v>49.68</v>
      </c>
      <c r="AS87">
        <v>31.897383000000001</v>
      </c>
      <c r="AT87">
        <v>11.536</v>
      </c>
      <c r="AU87">
        <v>0</v>
      </c>
      <c r="AV87">
        <v>0</v>
      </c>
      <c r="AW87">
        <v>0</v>
      </c>
      <c r="AX87">
        <v>2.2275999999999998</v>
      </c>
      <c r="AY87">
        <v>0</v>
      </c>
      <c r="AZ87">
        <v>0</v>
      </c>
      <c r="BA87">
        <f t="shared" si="1"/>
        <v>2828.9578659999993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2.9235000000000002</v>
      </c>
      <c r="J88">
        <v>6.4798</v>
      </c>
      <c r="K88">
        <v>686.77995799999997</v>
      </c>
      <c r="L88">
        <v>560.75250000000005</v>
      </c>
      <c r="M88">
        <v>46</v>
      </c>
      <c r="N88">
        <v>118.125</v>
      </c>
      <c r="O88">
        <v>60.678600000000003</v>
      </c>
      <c r="P88">
        <v>118.5</v>
      </c>
      <c r="Q88">
        <v>20.556000000000001</v>
      </c>
      <c r="R88">
        <v>21.196097999999999</v>
      </c>
      <c r="S88">
        <v>26.3901</v>
      </c>
      <c r="T88">
        <v>0</v>
      </c>
      <c r="U88">
        <v>418.77</v>
      </c>
      <c r="V88">
        <v>14.25</v>
      </c>
      <c r="W88">
        <v>46.399079999999998</v>
      </c>
      <c r="X88">
        <v>49.171875</v>
      </c>
      <c r="Y88">
        <v>0</v>
      </c>
      <c r="Z88">
        <v>13.1076</v>
      </c>
      <c r="AA88">
        <v>39.5</v>
      </c>
      <c r="AB88">
        <v>39.510120000000001</v>
      </c>
      <c r="AC88">
        <v>29.062808</v>
      </c>
      <c r="AD88">
        <v>9.1149000000000004</v>
      </c>
      <c r="AE88">
        <v>42.338999999999999</v>
      </c>
      <c r="AF88">
        <v>18.734000000000002</v>
      </c>
      <c r="AG88">
        <v>40.584000000000003</v>
      </c>
      <c r="AH88">
        <v>132.58000000000001</v>
      </c>
      <c r="AI88">
        <v>0</v>
      </c>
      <c r="AJ88">
        <v>0</v>
      </c>
      <c r="AK88">
        <v>51.775199999999998</v>
      </c>
      <c r="AL88">
        <v>60.423999999999999</v>
      </c>
      <c r="AM88">
        <v>15.836040000000001</v>
      </c>
      <c r="AN88">
        <v>0.91823999999999995</v>
      </c>
      <c r="AO88">
        <v>3.3880560000000002</v>
      </c>
      <c r="AP88">
        <v>2.4339</v>
      </c>
      <c r="AQ88">
        <v>33.642000000000003</v>
      </c>
      <c r="AR88">
        <v>49.68</v>
      </c>
      <c r="AS88">
        <v>31.897383000000001</v>
      </c>
      <c r="AT88">
        <v>11.536</v>
      </c>
      <c r="AU88">
        <v>0</v>
      </c>
      <c r="AV88">
        <v>0</v>
      </c>
      <c r="AW88">
        <v>0</v>
      </c>
      <c r="AX88">
        <v>2.2275999999999998</v>
      </c>
      <c r="AY88">
        <v>0</v>
      </c>
      <c r="AZ88">
        <v>0</v>
      </c>
      <c r="BA88">
        <f t="shared" si="1"/>
        <v>2825.2633579999992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2.9235000000000002</v>
      </c>
      <c r="J89">
        <v>6.4798</v>
      </c>
      <c r="K89">
        <v>686.77995799999997</v>
      </c>
      <c r="L89">
        <v>560.75250000000005</v>
      </c>
      <c r="M89">
        <v>46</v>
      </c>
      <c r="N89">
        <v>118.125</v>
      </c>
      <c r="O89">
        <v>60.678600000000003</v>
      </c>
      <c r="P89">
        <v>118.5</v>
      </c>
      <c r="Q89">
        <v>20.556000000000001</v>
      </c>
      <c r="R89">
        <v>21.196097999999999</v>
      </c>
      <c r="S89">
        <v>26.3901</v>
      </c>
      <c r="T89">
        <v>0</v>
      </c>
      <c r="U89">
        <v>418.77</v>
      </c>
      <c r="V89">
        <v>14.25</v>
      </c>
      <c r="W89">
        <v>46.399079999999998</v>
      </c>
      <c r="X89">
        <v>49.171875</v>
      </c>
      <c r="Y89">
        <v>0</v>
      </c>
      <c r="Z89">
        <v>13.1076</v>
      </c>
      <c r="AA89">
        <v>39.5</v>
      </c>
      <c r="AB89">
        <v>39.510120000000001</v>
      </c>
      <c r="AC89">
        <v>29.062808</v>
      </c>
      <c r="AD89">
        <v>9.1149000000000004</v>
      </c>
      <c r="AE89">
        <v>42.338999999999999</v>
      </c>
      <c r="AF89">
        <v>18.734000000000002</v>
      </c>
      <c r="AG89">
        <v>40.584000000000003</v>
      </c>
      <c r="AH89">
        <v>132.58000000000001</v>
      </c>
      <c r="AI89">
        <v>0</v>
      </c>
      <c r="AJ89">
        <v>0</v>
      </c>
      <c r="AK89">
        <v>51.775199999999998</v>
      </c>
      <c r="AL89">
        <v>60.423999999999999</v>
      </c>
      <c r="AM89">
        <v>15.836040000000001</v>
      </c>
      <c r="AN89">
        <v>0.91823999999999995</v>
      </c>
      <c r="AO89">
        <v>3.5338799999999999</v>
      </c>
      <c r="AP89">
        <v>2.4339</v>
      </c>
      <c r="AQ89">
        <v>33.642000000000003</v>
      </c>
      <c r="AR89">
        <v>49.68</v>
      </c>
      <c r="AS89">
        <v>31.897383000000001</v>
      </c>
      <c r="AT89">
        <v>11.536</v>
      </c>
      <c r="AU89">
        <v>0</v>
      </c>
      <c r="AV89">
        <v>0</v>
      </c>
      <c r="AW89">
        <v>0</v>
      </c>
      <c r="AX89">
        <v>2.2275999999999998</v>
      </c>
      <c r="AY89">
        <v>0</v>
      </c>
      <c r="AZ89">
        <v>0</v>
      </c>
      <c r="BA89">
        <f t="shared" si="1"/>
        <v>2825.4091819999994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2.9235000000000002</v>
      </c>
      <c r="J90">
        <v>6.4798</v>
      </c>
      <c r="K90">
        <v>686.77995799999997</v>
      </c>
      <c r="L90">
        <v>560.75250000000005</v>
      </c>
      <c r="M90">
        <v>46</v>
      </c>
      <c r="N90">
        <v>118.125</v>
      </c>
      <c r="O90">
        <v>60.678600000000003</v>
      </c>
      <c r="P90">
        <v>118.5</v>
      </c>
      <c r="Q90">
        <v>20.556000000000001</v>
      </c>
      <c r="R90">
        <v>21.196097999999999</v>
      </c>
      <c r="S90">
        <v>26.3901</v>
      </c>
      <c r="T90">
        <v>0</v>
      </c>
      <c r="U90">
        <v>418.77</v>
      </c>
      <c r="V90">
        <v>14.25</v>
      </c>
      <c r="W90">
        <v>46.399079999999998</v>
      </c>
      <c r="X90">
        <v>49.171875</v>
      </c>
      <c r="Y90">
        <v>0</v>
      </c>
      <c r="Z90">
        <v>13.1076</v>
      </c>
      <c r="AA90">
        <v>39.5</v>
      </c>
      <c r="AB90">
        <v>39.510120000000001</v>
      </c>
      <c r="AC90">
        <v>29.062808</v>
      </c>
      <c r="AD90">
        <v>9.1149000000000004</v>
      </c>
      <c r="AE90">
        <v>42.338999999999999</v>
      </c>
      <c r="AF90">
        <v>18.734000000000002</v>
      </c>
      <c r="AG90">
        <v>40.584000000000003</v>
      </c>
      <c r="AH90">
        <v>132.58000000000001</v>
      </c>
      <c r="AI90">
        <v>0</v>
      </c>
      <c r="AJ90">
        <v>0</v>
      </c>
      <c r="AK90">
        <v>51.775199999999998</v>
      </c>
      <c r="AL90">
        <v>60.423999999999999</v>
      </c>
      <c r="AM90">
        <v>15.836040000000001</v>
      </c>
      <c r="AN90">
        <v>0.91823999999999995</v>
      </c>
      <c r="AO90">
        <v>3.7714319999999999</v>
      </c>
      <c r="AP90">
        <v>2.4339</v>
      </c>
      <c r="AQ90">
        <v>33.642000000000003</v>
      </c>
      <c r="AR90">
        <v>49.68</v>
      </c>
      <c r="AS90">
        <v>31.897383000000001</v>
      </c>
      <c r="AT90">
        <v>11.536</v>
      </c>
      <c r="AU90">
        <v>0</v>
      </c>
      <c r="AV90">
        <v>0</v>
      </c>
      <c r="AW90">
        <v>0</v>
      </c>
      <c r="AX90">
        <v>2.2275999999999998</v>
      </c>
      <c r="AY90">
        <v>0</v>
      </c>
      <c r="AZ90">
        <v>0</v>
      </c>
      <c r="BA90">
        <f t="shared" si="1"/>
        <v>2825.6467339999995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2.9235000000000002</v>
      </c>
      <c r="J91">
        <v>6.4798</v>
      </c>
      <c r="K91">
        <v>686.77995799999997</v>
      </c>
      <c r="L91">
        <v>560.75250000000005</v>
      </c>
      <c r="M91">
        <v>46</v>
      </c>
      <c r="N91">
        <v>118.125</v>
      </c>
      <c r="O91">
        <v>60.678600000000003</v>
      </c>
      <c r="P91">
        <v>118.5</v>
      </c>
      <c r="Q91">
        <v>20.556000000000001</v>
      </c>
      <c r="R91">
        <v>21.196097999999999</v>
      </c>
      <c r="S91">
        <v>26.3901</v>
      </c>
      <c r="T91">
        <v>0</v>
      </c>
      <c r="U91">
        <v>418.77</v>
      </c>
      <c r="V91">
        <v>14.25</v>
      </c>
      <c r="W91">
        <v>46.399079999999998</v>
      </c>
      <c r="X91">
        <v>49.171875</v>
      </c>
      <c r="Y91">
        <v>0</v>
      </c>
      <c r="Z91">
        <v>13.42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42.338999999999999</v>
      </c>
      <c r="AF91">
        <v>29.58</v>
      </c>
      <c r="AG91">
        <v>40.584000000000003</v>
      </c>
      <c r="AH91">
        <v>140.34540000000001</v>
      </c>
      <c r="AI91">
        <v>0</v>
      </c>
      <c r="AJ91">
        <v>0</v>
      </c>
      <c r="AK91">
        <v>51.775199999999998</v>
      </c>
      <c r="AL91">
        <v>60.423999999999999</v>
      </c>
      <c r="AM91">
        <v>15.836040000000001</v>
      </c>
      <c r="AN91">
        <v>0.91823999999999995</v>
      </c>
      <c r="AO91">
        <v>3.7238039999999999</v>
      </c>
      <c r="AP91">
        <v>2.4339</v>
      </c>
      <c r="AQ91">
        <v>33.642000000000003</v>
      </c>
      <c r="AR91">
        <v>49.68</v>
      </c>
      <c r="AS91">
        <v>31.897383000000001</v>
      </c>
      <c r="AT91">
        <v>11.536</v>
      </c>
      <c r="AU91">
        <v>0</v>
      </c>
      <c r="AV91">
        <v>0</v>
      </c>
      <c r="AW91">
        <v>0</v>
      </c>
      <c r="AX91">
        <v>2.2275999999999998</v>
      </c>
      <c r="AY91">
        <v>0</v>
      </c>
      <c r="AZ91">
        <v>0</v>
      </c>
      <c r="BA91">
        <f t="shared" si="1"/>
        <v>2865.4641940000001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2.9235000000000002</v>
      </c>
      <c r="J92">
        <v>6.4798</v>
      </c>
      <c r="K92">
        <v>686.77995799999997</v>
      </c>
      <c r="L92">
        <v>560.75250000000005</v>
      </c>
      <c r="M92">
        <v>46</v>
      </c>
      <c r="N92">
        <v>118.125</v>
      </c>
      <c r="O92">
        <v>60.678600000000003</v>
      </c>
      <c r="P92">
        <v>118.5</v>
      </c>
      <c r="Q92">
        <v>20.556000000000001</v>
      </c>
      <c r="R92">
        <v>21.196097999999999</v>
      </c>
      <c r="S92">
        <v>26.3901</v>
      </c>
      <c r="T92">
        <v>0</v>
      </c>
      <c r="U92">
        <v>418.77</v>
      </c>
      <c r="V92">
        <v>14.25</v>
      </c>
      <c r="W92">
        <v>46.399079999999998</v>
      </c>
      <c r="X92">
        <v>49.171875</v>
      </c>
      <c r="Y92">
        <v>0</v>
      </c>
      <c r="Z92">
        <v>13.42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42.338999999999999</v>
      </c>
      <c r="AF92">
        <v>29.58</v>
      </c>
      <c r="AG92">
        <v>40.584000000000003</v>
      </c>
      <c r="AH92">
        <v>140.34540000000001</v>
      </c>
      <c r="AI92">
        <v>0</v>
      </c>
      <c r="AJ92">
        <v>0</v>
      </c>
      <c r="AK92">
        <v>51.775199999999998</v>
      </c>
      <c r="AL92">
        <v>60.423999999999999</v>
      </c>
      <c r="AM92">
        <v>15.836040000000001</v>
      </c>
      <c r="AN92">
        <v>0.91823999999999995</v>
      </c>
      <c r="AO92">
        <v>3.8255279999999998</v>
      </c>
      <c r="AP92">
        <v>2.4339</v>
      </c>
      <c r="AQ92">
        <v>33.642000000000003</v>
      </c>
      <c r="AR92">
        <v>49.68</v>
      </c>
      <c r="AS92">
        <v>31.897383000000001</v>
      </c>
      <c r="AT92">
        <v>11.536</v>
      </c>
      <c r="AU92">
        <v>0</v>
      </c>
      <c r="AV92">
        <v>0</v>
      </c>
      <c r="AW92">
        <v>0</v>
      </c>
      <c r="AX92">
        <v>2.2275999999999998</v>
      </c>
      <c r="AY92">
        <v>0</v>
      </c>
      <c r="AZ92">
        <v>0</v>
      </c>
      <c r="BA92">
        <f t="shared" si="1"/>
        <v>2865.5659179999998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2.9235000000000002</v>
      </c>
      <c r="J93">
        <v>6.4798</v>
      </c>
      <c r="K93">
        <v>686.77995799999997</v>
      </c>
      <c r="L93">
        <v>560.75250000000005</v>
      </c>
      <c r="M93">
        <v>46</v>
      </c>
      <c r="N93">
        <v>118.125</v>
      </c>
      <c r="O93">
        <v>60.678600000000003</v>
      </c>
      <c r="P93">
        <v>118.5</v>
      </c>
      <c r="Q93">
        <v>20.556000000000001</v>
      </c>
      <c r="R93">
        <v>21.196097999999999</v>
      </c>
      <c r="S93">
        <v>26.3901</v>
      </c>
      <c r="T93">
        <v>0</v>
      </c>
      <c r="U93">
        <v>418.77</v>
      </c>
      <c r="V93">
        <v>14.25</v>
      </c>
      <c r="W93">
        <v>46.399079999999998</v>
      </c>
      <c r="X93">
        <v>49.171875</v>
      </c>
      <c r="Y93">
        <v>0</v>
      </c>
      <c r="Z93">
        <v>13.42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42.338999999999999</v>
      </c>
      <c r="AF93">
        <v>29.58</v>
      </c>
      <c r="AG93">
        <v>40.584000000000003</v>
      </c>
      <c r="AH93">
        <v>132.58000000000001</v>
      </c>
      <c r="AI93">
        <v>0</v>
      </c>
      <c r="AJ93">
        <v>0</v>
      </c>
      <c r="AK93">
        <v>51.775199999999998</v>
      </c>
      <c r="AL93">
        <v>60.423999999999999</v>
      </c>
      <c r="AM93">
        <v>15.836040000000001</v>
      </c>
      <c r="AN93">
        <v>0.91823999999999995</v>
      </c>
      <c r="AO93">
        <v>3.9772319999999999</v>
      </c>
      <c r="AP93">
        <v>2.4339</v>
      </c>
      <c r="AQ93">
        <v>33.642000000000003</v>
      </c>
      <c r="AR93">
        <v>49.68</v>
      </c>
      <c r="AS93">
        <v>31.897383000000001</v>
      </c>
      <c r="AT93">
        <v>11.536</v>
      </c>
      <c r="AU93">
        <v>0</v>
      </c>
      <c r="AV93">
        <v>0</v>
      </c>
      <c r="AW93">
        <v>0</v>
      </c>
      <c r="AX93">
        <v>2.2275999999999998</v>
      </c>
      <c r="AY93">
        <v>0</v>
      </c>
      <c r="AZ93">
        <v>0</v>
      </c>
      <c r="BA93">
        <f t="shared" si="1"/>
        <v>2857.9522219999999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2.9235000000000002</v>
      </c>
      <c r="J94">
        <v>6.4798</v>
      </c>
      <c r="K94">
        <v>686.77995799999997</v>
      </c>
      <c r="L94">
        <v>560.75250000000005</v>
      </c>
      <c r="M94">
        <v>46</v>
      </c>
      <c r="N94">
        <v>118.125</v>
      </c>
      <c r="O94">
        <v>60.678600000000003</v>
      </c>
      <c r="P94">
        <v>118.5</v>
      </c>
      <c r="Q94">
        <v>20.556000000000001</v>
      </c>
      <c r="R94">
        <v>21.196097999999999</v>
      </c>
      <c r="S94">
        <v>26.3901</v>
      </c>
      <c r="T94">
        <v>0</v>
      </c>
      <c r="U94">
        <v>418.77</v>
      </c>
      <c r="V94">
        <v>14.25</v>
      </c>
      <c r="W94">
        <v>46.399079999999998</v>
      </c>
      <c r="X94">
        <v>49.171875</v>
      </c>
      <c r="Y94">
        <v>0</v>
      </c>
      <c r="Z94">
        <v>13.42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42.338999999999999</v>
      </c>
      <c r="AF94">
        <v>29.58</v>
      </c>
      <c r="AG94">
        <v>40.584000000000003</v>
      </c>
      <c r="AH94">
        <v>132.58000000000001</v>
      </c>
      <c r="AI94">
        <v>0</v>
      </c>
      <c r="AJ94">
        <v>0</v>
      </c>
      <c r="AK94">
        <v>51.775199999999998</v>
      </c>
      <c r="AL94">
        <v>60.423999999999999</v>
      </c>
      <c r="AM94">
        <v>15.836040000000001</v>
      </c>
      <c r="AN94">
        <v>0.91823999999999995</v>
      </c>
      <c r="AO94">
        <v>4.1201160000000003</v>
      </c>
      <c r="AP94">
        <v>2.4339</v>
      </c>
      <c r="AQ94">
        <v>33.642000000000003</v>
      </c>
      <c r="AR94">
        <v>49.68</v>
      </c>
      <c r="AS94">
        <v>31.897383000000001</v>
      </c>
      <c r="AT94">
        <v>11.536</v>
      </c>
      <c r="AU94">
        <v>0</v>
      </c>
      <c r="AV94">
        <v>0</v>
      </c>
      <c r="AW94">
        <v>0</v>
      </c>
      <c r="AX94">
        <v>2.2275999999999998</v>
      </c>
      <c r="AY94">
        <v>0</v>
      </c>
      <c r="AZ94">
        <v>0</v>
      </c>
      <c r="BA94">
        <f t="shared" si="1"/>
        <v>2858.0951059999998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2.9235000000000002</v>
      </c>
      <c r="J95">
        <v>6.4798</v>
      </c>
      <c r="K95">
        <v>686.77995799999997</v>
      </c>
      <c r="L95">
        <v>560.75250000000005</v>
      </c>
      <c r="M95">
        <v>46</v>
      </c>
      <c r="N95">
        <v>118.125</v>
      </c>
      <c r="O95">
        <v>60.678600000000003</v>
      </c>
      <c r="P95">
        <v>118.5</v>
      </c>
      <c r="Q95">
        <v>20.556000000000001</v>
      </c>
      <c r="R95">
        <v>21.196097999999999</v>
      </c>
      <c r="S95">
        <v>26.3901</v>
      </c>
      <c r="T95">
        <v>0</v>
      </c>
      <c r="U95">
        <v>418.77</v>
      </c>
      <c r="V95">
        <v>14.25</v>
      </c>
      <c r="W95">
        <v>46.399079999999998</v>
      </c>
      <c r="X95">
        <v>49.171875</v>
      </c>
      <c r="Y95">
        <v>0</v>
      </c>
      <c r="Z95">
        <v>13.1076</v>
      </c>
      <c r="AA95">
        <v>40.131999999999998</v>
      </c>
      <c r="AB95">
        <v>26.260100000000001</v>
      </c>
      <c r="AC95">
        <v>19.35568</v>
      </c>
      <c r="AD95">
        <v>27.408107999999999</v>
      </c>
      <c r="AE95">
        <v>28.225999999999999</v>
      </c>
      <c r="AF95">
        <v>8.8740000000000006</v>
      </c>
      <c r="AG95">
        <v>40.584000000000003</v>
      </c>
      <c r="AH95">
        <v>113.64</v>
      </c>
      <c r="AI95">
        <v>0</v>
      </c>
      <c r="AJ95">
        <v>0</v>
      </c>
      <c r="AK95">
        <v>51.775199999999998</v>
      </c>
      <c r="AL95">
        <v>60.423999999999999</v>
      </c>
      <c r="AM95">
        <v>15.836040000000001</v>
      </c>
      <c r="AN95">
        <v>0.91823999999999995</v>
      </c>
      <c r="AO95">
        <v>4.1412839999999997</v>
      </c>
      <c r="AP95">
        <v>2.4339</v>
      </c>
      <c r="AQ95">
        <v>33.642000000000003</v>
      </c>
      <c r="AR95">
        <v>49.68</v>
      </c>
      <c r="AS95">
        <v>31.897383000000001</v>
      </c>
      <c r="AT95">
        <v>11.536</v>
      </c>
      <c r="AU95">
        <v>0</v>
      </c>
      <c r="AV95">
        <v>0</v>
      </c>
      <c r="AW95">
        <v>0</v>
      </c>
      <c r="AX95">
        <v>2.2275999999999998</v>
      </c>
      <c r="AY95">
        <v>0</v>
      </c>
      <c r="AZ95">
        <v>0</v>
      </c>
      <c r="BA95">
        <f t="shared" si="1"/>
        <v>2779.0716459999994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2.9235000000000002</v>
      </c>
      <c r="J96">
        <v>6.4798</v>
      </c>
      <c r="K96">
        <v>686.77995799999997</v>
      </c>
      <c r="L96">
        <v>560.75250000000005</v>
      </c>
      <c r="M96">
        <v>46</v>
      </c>
      <c r="N96">
        <v>118.125</v>
      </c>
      <c r="O96">
        <v>60.678600000000003</v>
      </c>
      <c r="P96">
        <v>118.5</v>
      </c>
      <c r="Q96">
        <v>20.556000000000001</v>
      </c>
      <c r="R96">
        <v>21.196097999999999</v>
      </c>
      <c r="S96">
        <v>26.3901</v>
      </c>
      <c r="T96">
        <v>0</v>
      </c>
      <c r="U96">
        <v>418.77</v>
      </c>
      <c r="V96">
        <v>14.25</v>
      </c>
      <c r="W96">
        <v>46.399079999999998</v>
      </c>
      <c r="X96">
        <v>49.171875</v>
      </c>
      <c r="Y96">
        <v>0</v>
      </c>
      <c r="Z96">
        <v>13.1076</v>
      </c>
      <c r="AA96">
        <v>39.5</v>
      </c>
      <c r="AB96">
        <v>26.260100000000001</v>
      </c>
      <c r="AC96">
        <v>19.35568</v>
      </c>
      <c r="AD96">
        <v>18.229800000000001</v>
      </c>
      <c r="AE96">
        <v>28.225999999999999</v>
      </c>
      <c r="AF96">
        <v>8.8740000000000006</v>
      </c>
      <c r="AG96">
        <v>40.584000000000003</v>
      </c>
      <c r="AH96">
        <v>93.563599999999994</v>
      </c>
      <c r="AI96">
        <v>0</v>
      </c>
      <c r="AJ96">
        <v>0</v>
      </c>
      <c r="AK96">
        <v>51.775199999999998</v>
      </c>
      <c r="AL96">
        <v>60.423999999999999</v>
      </c>
      <c r="AM96">
        <v>15.836040000000001</v>
      </c>
      <c r="AN96">
        <v>0.91823999999999995</v>
      </c>
      <c r="AO96">
        <v>4.129524</v>
      </c>
      <c r="AP96">
        <v>2.4339</v>
      </c>
      <c r="AQ96">
        <v>33.642000000000003</v>
      </c>
      <c r="AR96">
        <v>49.68</v>
      </c>
      <c r="AS96">
        <v>31.897383000000001</v>
      </c>
      <c r="AT96">
        <v>11.536</v>
      </c>
      <c r="AU96">
        <v>0</v>
      </c>
      <c r="AV96">
        <v>0</v>
      </c>
      <c r="AW96">
        <v>0</v>
      </c>
      <c r="AX96">
        <v>2.2275999999999998</v>
      </c>
      <c r="AY96">
        <v>0</v>
      </c>
      <c r="AZ96">
        <v>0</v>
      </c>
      <c r="BA96">
        <f t="shared" si="1"/>
        <v>2749.1731779999996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2.9235000000000002</v>
      </c>
      <c r="J97">
        <v>6.4798</v>
      </c>
      <c r="K97">
        <v>686.77995799999997</v>
      </c>
      <c r="L97">
        <v>560.75250000000005</v>
      </c>
      <c r="M97">
        <v>46</v>
      </c>
      <c r="N97">
        <v>118.125</v>
      </c>
      <c r="O97">
        <v>60.678600000000003</v>
      </c>
      <c r="P97">
        <v>118.5</v>
      </c>
      <c r="Q97">
        <v>20.556000000000001</v>
      </c>
      <c r="R97">
        <v>21.196097999999999</v>
      </c>
      <c r="S97">
        <v>26.3901</v>
      </c>
      <c r="T97">
        <v>0</v>
      </c>
      <c r="U97">
        <v>418.77</v>
      </c>
      <c r="V97">
        <v>14.25</v>
      </c>
      <c r="W97">
        <v>46.399079999999998</v>
      </c>
      <c r="X97">
        <v>49.171875</v>
      </c>
      <c r="Y97">
        <v>0</v>
      </c>
      <c r="Z97">
        <v>13.1076</v>
      </c>
      <c r="AA97">
        <v>28.09872</v>
      </c>
      <c r="AB97">
        <v>26.260100000000001</v>
      </c>
      <c r="AC97">
        <v>19.35568</v>
      </c>
      <c r="AD97">
        <v>18.229800000000001</v>
      </c>
      <c r="AE97">
        <v>28.225999999999999</v>
      </c>
      <c r="AF97">
        <v>8.8740000000000006</v>
      </c>
      <c r="AG97">
        <v>40.584000000000003</v>
      </c>
      <c r="AH97">
        <v>63.259599999999999</v>
      </c>
      <c r="AI97">
        <v>0</v>
      </c>
      <c r="AJ97">
        <v>0</v>
      </c>
      <c r="AK97">
        <v>51.775199999999998</v>
      </c>
      <c r="AL97">
        <v>46.48</v>
      </c>
      <c r="AM97">
        <v>15.836040000000001</v>
      </c>
      <c r="AN97">
        <v>0.91823999999999995</v>
      </c>
      <c r="AO97">
        <v>4.1495160000000002</v>
      </c>
      <c r="AP97">
        <v>2.4339</v>
      </c>
      <c r="AQ97">
        <v>33.642000000000003</v>
      </c>
      <c r="AR97">
        <v>49.68</v>
      </c>
      <c r="AS97">
        <v>31.897383000000001</v>
      </c>
      <c r="AT97">
        <v>11.536</v>
      </c>
      <c r="AU97">
        <v>0</v>
      </c>
      <c r="AV97">
        <v>0</v>
      </c>
      <c r="AW97">
        <v>0</v>
      </c>
      <c r="AX97">
        <v>2.2275999999999998</v>
      </c>
      <c r="AY97">
        <v>0</v>
      </c>
      <c r="AZ97">
        <v>0</v>
      </c>
      <c r="BA97">
        <f t="shared" si="1"/>
        <v>2693.5438899999995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2.9235000000000002</v>
      </c>
      <c r="J98">
        <v>6.4798</v>
      </c>
      <c r="K98">
        <v>686.77995799999997</v>
      </c>
      <c r="L98">
        <v>560.75250000000005</v>
      </c>
      <c r="M98">
        <v>46</v>
      </c>
      <c r="N98">
        <v>118.125</v>
      </c>
      <c r="O98">
        <v>60.678600000000003</v>
      </c>
      <c r="P98">
        <v>118.5</v>
      </c>
      <c r="Q98">
        <v>20.556000000000001</v>
      </c>
      <c r="R98">
        <v>21.196097999999999</v>
      </c>
      <c r="S98">
        <v>26.3901</v>
      </c>
      <c r="T98">
        <v>0</v>
      </c>
      <c r="U98">
        <v>418.77</v>
      </c>
      <c r="V98">
        <v>14.25</v>
      </c>
      <c r="W98">
        <v>46.399079999999998</v>
      </c>
      <c r="X98">
        <v>49.171875</v>
      </c>
      <c r="Y98">
        <v>0</v>
      </c>
      <c r="Z98">
        <v>13.1076</v>
      </c>
      <c r="AA98">
        <v>28.09872</v>
      </c>
      <c r="AB98">
        <v>26.260100000000001</v>
      </c>
      <c r="AC98">
        <v>19.35568</v>
      </c>
      <c r="AD98">
        <v>18.229800000000001</v>
      </c>
      <c r="AE98">
        <v>28.225999999999999</v>
      </c>
      <c r="AF98">
        <v>8.8740000000000006</v>
      </c>
      <c r="AG98">
        <v>40.584000000000003</v>
      </c>
      <c r="AH98">
        <v>46.781799999999997</v>
      </c>
      <c r="AI98">
        <v>0</v>
      </c>
      <c r="AJ98">
        <v>0</v>
      </c>
      <c r="AK98">
        <v>51.775199999999998</v>
      </c>
      <c r="AL98">
        <v>46.48</v>
      </c>
      <c r="AM98">
        <v>15.836040000000001</v>
      </c>
      <c r="AN98">
        <v>0.91823999999999995</v>
      </c>
      <c r="AO98">
        <v>4.1512799999999999</v>
      </c>
      <c r="AP98">
        <v>2.4339</v>
      </c>
      <c r="AQ98">
        <v>33.642000000000003</v>
      </c>
      <c r="AR98">
        <v>49.68</v>
      </c>
      <c r="AS98">
        <v>31.897383000000001</v>
      </c>
      <c r="AT98">
        <v>11.536</v>
      </c>
      <c r="AU98">
        <v>0</v>
      </c>
      <c r="AV98">
        <v>0</v>
      </c>
      <c r="AW98">
        <v>0</v>
      </c>
      <c r="AX98">
        <v>2.2275999999999998</v>
      </c>
      <c r="AY98">
        <v>0</v>
      </c>
      <c r="AZ98">
        <v>0</v>
      </c>
      <c r="BA98">
        <f t="shared" si="1"/>
        <v>2677.0678539999999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2.990495000000002E-2</v>
      </c>
      <c r="J99">
        <f t="shared" si="2"/>
        <v>8.3578300000000078E-2</v>
      </c>
      <c r="K99">
        <f t="shared" si="2"/>
        <v>16.351285411999992</v>
      </c>
      <c r="L99">
        <f t="shared" si="2"/>
        <v>13.458060000000016</v>
      </c>
      <c r="M99">
        <f t="shared" si="2"/>
        <v>1.826402399999999</v>
      </c>
      <c r="N99">
        <f t="shared" si="2"/>
        <v>2.835</v>
      </c>
      <c r="O99">
        <f t="shared" si="2"/>
        <v>1.5491180630000028</v>
      </c>
      <c r="P99">
        <f t="shared" si="2"/>
        <v>2.9299687499999991</v>
      </c>
      <c r="Q99">
        <f t="shared" si="2"/>
        <v>0.48393050000000037</v>
      </c>
      <c r="R99">
        <f t="shared" si="2"/>
        <v>0.54049735499999862</v>
      </c>
      <c r="S99">
        <f t="shared" si="2"/>
        <v>0.63336240000000088</v>
      </c>
      <c r="T99">
        <f t="shared" si="2"/>
        <v>0</v>
      </c>
      <c r="U99">
        <f t="shared" si="2"/>
        <v>10.050479999999991</v>
      </c>
      <c r="V99">
        <f t="shared" si="2"/>
        <v>0.34200000000000003</v>
      </c>
      <c r="W99">
        <f t="shared" si="2"/>
        <v>1.1135779200000013</v>
      </c>
      <c r="X99">
        <f t="shared" si="2"/>
        <v>1.1801250000000001</v>
      </c>
      <c r="Y99">
        <f t="shared" si="2"/>
        <v>0</v>
      </c>
      <c r="Z99">
        <f t="shared" si="2"/>
        <v>0.31551960000000057</v>
      </c>
      <c r="AA99">
        <f t="shared" si="2"/>
        <v>0.47398972999999966</v>
      </c>
      <c r="AB99">
        <f t="shared" si="2"/>
        <v>0.56293922999999946</v>
      </c>
      <c r="AC99">
        <f t="shared" si="2"/>
        <v>0.39955821899999927</v>
      </c>
      <c r="AD99">
        <f t="shared" si="2"/>
        <v>0.43525629000000043</v>
      </c>
      <c r="AE99">
        <f t="shared" si="2"/>
        <v>0.85939317299999995</v>
      </c>
      <c r="AF99">
        <f t="shared" si="2"/>
        <v>0.28495400000000037</v>
      </c>
      <c r="AG99">
        <f t="shared" si="2"/>
        <v>0.97401599999999866</v>
      </c>
      <c r="AH99">
        <f t="shared" si="2"/>
        <v>1.4725850000000009</v>
      </c>
      <c r="AI99">
        <f t="shared" si="2"/>
        <v>0.13748399999999997</v>
      </c>
      <c r="AJ99">
        <f t="shared" si="2"/>
        <v>0</v>
      </c>
      <c r="AK99">
        <f t="shared" si="2"/>
        <v>1.2426048000000007</v>
      </c>
      <c r="AL99">
        <f t="shared" si="2"/>
        <v>1.0553864999999996</v>
      </c>
      <c r="AM99">
        <f t="shared" si="2"/>
        <v>0.29296674000000006</v>
      </c>
      <c r="AN99">
        <f t="shared" si="2"/>
        <v>2.2372534999999999E-2</v>
      </c>
      <c r="AO99">
        <f t="shared" si="2"/>
        <v>6.2420022000000006E-2</v>
      </c>
      <c r="AP99">
        <f t="shared" si="2"/>
        <v>6.4370249999999976E-2</v>
      </c>
      <c r="AQ99">
        <f t="shared" si="2"/>
        <v>0.4113900000000002</v>
      </c>
      <c r="AR99">
        <f t="shared" si="2"/>
        <v>1.2022559999999993</v>
      </c>
      <c r="AS99">
        <f t="shared" si="2"/>
        <v>0.76627973999999988</v>
      </c>
      <c r="AT99">
        <f t="shared" si="2"/>
        <v>0.25365630474999934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6.1040349999999952E-2</v>
      </c>
      <c r="AY99">
        <f t="shared" si="2"/>
        <v>0</v>
      </c>
      <c r="AZ99">
        <f t="shared" si="2"/>
        <v>0</v>
      </c>
      <c r="BA99">
        <f t="shared" si="1"/>
        <v>64.757729533749995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E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667.206729</v>
      </c>
      <c r="L3">
        <v>544.77105400000005</v>
      </c>
      <c r="M3">
        <v>89.378</v>
      </c>
      <c r="N3">
        <v>114.758438</v>
      </c>
      <c r="O3">
        <v>120.141155</v>
      </c>
      <c r="P3">
        <v>122.008256</v>
      </c>
      <c r="Q3">
        <v>21.198129999999999</v>
      </c>
      <c r="R3">
        <v>41.181981999999998</v>
      </c>
      <c r="S3">
        <v>25.637982000000001</v>
      </c>
      <c r="T3">
        <v>0</v>
      </c>
      <c r="U3">
        <v>406.83505500000001</v>
      </c>
      <c r="V3">
        <v>13.843875000000001</v>
      </c>
      <c r="W3">
        <v>45.076706000000001</v>
      </c>
      <c r="X3">
        <v>47.770477</v>
      </c>
      <c r="Y3">
        <v>0</v>
      </c>
      <c r="Z3">
        <v>12.734033</v>
      </c>
      <c r="AA3">
        <v>27.245718</v>
      </c>
      <c r="AB3">
        <v>38.332281000000002</v>
      </c>
      <c r="AC3">
        <v>9.4020220000000005</v>
      </c>
      <c r="AD3">
        <v>8.8551249999999992</v>
      </c>
      <c r="AE3">
        <v>27.421558999999998</v>
      </c>
      <c r="AF3">
        <v>8.6210909999999998</v>
      </c>
      <c r="AG3">
        <v>39.427356000000003</v>
      </c>
      <c r="AH3">
        <v>68.172777999999994</v>
      </c>
      <c r="AI3">
        <v>0</v>
      </c>
      <c r="AJ3">
        <v>0</v>
      </c>
      <c r="AK3">
        <v>50.299607000000002</v>
      </c>
      <c r="AL3">
        <v>20.319894000000001</v>
      </c>
      <c r="AM3">
        <v>10.256475</v>
      </c>
      <c r="AN3">
        <v>0.91065499999999999</v>
      </c>
      <c r="AO3">
        <v>3.7699120000000002</v>
      </c>
      <c r="AP3">
        <v>1.7422880000000001</v>
      </c>
      <c r="AQ3">
        <v>21.788802</v>
      </c>
      <c r="AR3">
        <v>48.264119999999998</v>
      </c>
      <c r="AS3">
        <v>31.756741999999999</v>
      </c>
      <c r="AT3">
        <v>9.6061920000000001</v>
      </c>
      <c r="AU3">
        <v>0</v>
      </c>
      <c r="AV3">
        <v>0</v>
      </c>
      <c r="AW3">
        <v>0</v>
      </c>
      <c r="AX3">
        <v>7.4533480000000001</v>
      </c>
      <c r="AY3">
        <v>0</v>
      </c>
      <c r="AZ3">
        <v>0</v>
      </c>
      <c r="BA3">
        <f>SUM(B3:AZ3)</f>
        <v>2706.1878370000013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667.206729</v>
      </c>
      <c r="L4">
        <v>544.77105400000005</v>
      </c>
      <c r="M4">
        <v>89.378</v>
      </c>
      <c r="N4">
        <v>114.758438</v>
      </c>
      <c r="O4">
        <v>120.141155</v>
      </c>
      <c r="P4">
        <v>122.008256</v>
      </c>
      <c r="Q4">
        <v>21.198129999999999</v>
      </c>
      <c r="R4">
        <v>41.181981999999998</v>
      </c>
      <c r="S4">
        <v>25.637982000000001</v>
      </c>
      <c r="T4">
        <v>0</v>
      </c>
      <c r="U4">
        <v>406.83505500000001</v>
      </c>
      <c r="V4">
        <v>13.843875000000001</v>
      </c>
      <c r="W4">
        <v>45.076706000000001</v>
      </c>
      <c r="X4">
        <v>47.770477</v>
      </c>
      <c r="Y4">
        <v>0</v>
      </c>
      <c r="Z4">
        <v>12.734033</v>
      </c>
      <c r="AA4">
        <v>27.245718</v>
      </c>
      <c r="AB4">
        <v>38.332281000000002</v>
      </c>
      <c r="AC4">
        <v>9.4020220000000005</v>
      </c>
      <c r="AD4">
        <v>8.8551249999999992</v>
      </c>
      <c r="AE4">
        <v>27.421558999999998</v>
      </c>
      <c r="AF4">
        <v>8.6210909999999998</v>
      </c>
      <c r="AG4">
        <v>39.427356000000003</v>
      </c>
      <c r="AH4">
        <v>68.172777999999994</v>
      </c>
      <c r="AI4">
        <v>0</v>
      </c>
      <c r="AJ4">
        <v>0</v>
      </c>
      <c r="AK4">
        <v>50.299607000000002</v>
      </c>
      <c r="AL4">
        <v>20.319894000000001</v>
      </c>
      <c r="AM4">
        <v>10.256475</v>
      </c>
      <c r="AN4">
        <v>0.91065499999999999</v>
      </c>
      <c r="AO4">
        <v>3.7530600000000001</v>
      </c>
      <c r="AP4">
        <v>1.7422880000000001</v>
      </c>
      <c r="AQ4">
        <v>21.788802</v>
      </c>
      <c r="AR4">
        <v>48.264119999999998</v>
      </c>
      <c r="AS4">
        <v>31.756741999999999</v>
      </c>
      <c r="AT4">
        <v>9.6061920000000001</v>
      </c>
      <c r="AU4">
        <v>0</v>
      </c>
      <c r="AV4">
        <v>0</v>
      </c>
      <c r="AW4">
        <v>0</v>
      </c>
      <c r="AX4">
        <v>7.4533480000000001</v>
      </c>
      <c r="AY4">
        <v>0</v>
      </c>
      <c r="AZ4">
        <v>0</v>
      </c>
      <c r="BA4">
        <f t="shared" ref="BA4:BA67" si="0">SUM(B4:AZ4)</f>
        <v>2706.1709850000011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667.206729</v>
      </c>
      <c r="L5">
        <v>544.77105400000005</v>
      </c>
      <c r="M5">
        <v>89.378</v>
      </c>
      <c r="N5">
        <v>114.758438</v>
      </c>
      <c r="O5">
        <v>120.141155</v>
      </c>
      <c r="P5">
        <v>122.008256</v>
      </c>
      <c r="Q5">
        <v>21.198129999999999</v>
      </c>
      <c r="R5">
        <v>41.181981999999998</v>
      </c>
      <c r="S5">
        <v>25.637982000000001</v>
      </c>
      <c r="T5">
        <v>0</v>
      </c>
      <c r="U5">
        <v>406.83505500000001</v>
      </c>
      <c r="V5">
        <v>13.843875000000001</v>
      </c>
      <c r="W5">
        <v>45.076706000000001</v>
      </c>
      <c r="X5">
        <v>47.770477</v>
      </c>
      <c r="Y5">
        <v>0</v>
      </c>
      <c r="Z5">
        <v>12.734033</v>
      </c>
      <c r="AA5">
        <v>27.245718</v>
      </c>
      <c r="AB5">
        <v>25.511686999999998</v>
      </c>
      <c r="AC5">
        <v>9.4020220000000005</v>
      </c>
      <c r="AD5">
        <v>8.8551249999999992</v>
      </c>
      <c r="AE5">
        <v>27.421558999999998</v>
      </c>
      <c r="AF5">
        <v>8.6210909999999998</v>
      </c>
      <c r="AG5">
        <v>39.427356000000003</v>
      </c>
      <c r="AH5">
        <v>45.448518999999997</v>
      </c>
      <c r="AI5">
        <v>0</v>
      </c>
      <c r="AJ5">
        <v>0</v>
      </c>
      <c r="AK5">
        <v>50.299607000000002</v>
      </c>
      <c r="AL5">
        <v>20.319894000000001</v>
      </c>
      <c r="AM5">
        <v>10.256475</v>
      </c>
      <c r="AN5">
        <v>0.91065499999999999</v>
      </c>
      <c r="AO5">
        <v>2.6825519999999998</v>
      </c>
      <c r="AP5">
        <v>1.7422880000000001</v>
      </c>
      <c r="AQ5">
        <v>21.788802</v>
      </c>
      <c r="AR5">
        <v>48.264119999999998</v>
      </c>
      <c r="AS5">
        <v>31.756741999999999</v>
      </c>
      <c r="AT5">
        <v>9.6061920000000001</v>
      </c>
      <c r="AU5">
        <v>0</v>
      </c>
      <c r="AV5">
        <v>0</v>
      </c>
      <c r="AW5">
        <v>0</v>
      </c>
      <c r="AX5">
        <v>7.4533480000000001</v>
      </c>
      <c r="AY5">
        <v>0</v>
      </c>
      <c r="AZ5">
        <v>0</v>
      </c>
      <c r="BA5">
        <f t="shared" si="0"/>
        <v>2669.5556240000014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667.206729</v>
      </c>
      <c r="L6">
        <v>544.77105400000005</v>
      </c>
      <c r="M6">
        <v>89.378</v>
      </c>
      <c r="N6">
        <v>114.758438</v>
      </c>
      <c r="O6">
        <v>120.141155</v>
      </c>
      <c r="P6">
        <v>122.008256</v>
      </c>
      <c r="Q6">
        <v>21.198129999999999</v>
      </c>
      <c r="R6">
        <v>41.181981999999998</v>
      </c>
      <c r="S6">
        <v>25.637982000000001</v>
      </c>
      <c r="T6">
        <v>0</v>
      </c>
      <c r="U6">
        <v>406.83505500000001</v>
      </c>
      <c r="V6">
        <v>13.843875000000001</v>
      </c>
      <c r="W6">
        <v>45.076706000000001</v>
      </c>
      <c r="X6">
        <v>47.770477</v>
      </c>
      <c r="Y6">
        <v>0</v>
      </c>
      <c r="Z6">
        <v>12.734033</v>
      </c>
      <c r="AA6">
        <v>13.584484</v>
      </c>
      <c r="AB6">
        <v>12.691093</v>
      </c>
      <c r="AC6">
        <v>9.4020220000000005</v>
      </c>
      <c r="AD6">
        <v>8.8551249999999992</v>
      </c>
      <c r="AE6">
        <v>27.421558999999998</v>
      </c>
      <c r="AF6">
        <v>8.6210909999999998</v>
      </c>
      <c r="AG6">
        <v>39.427356000000003</v>
      </c>
      <c r="AH6">
        <v>45.448518999999997</v>
      </c>
      <c r="AI6">
        <v>0</v>
      </c>
      <c r="AJ6">
        <v>0</v>
      </c>
      <c r="AK6">
        <v>50.299607000000002</v>
      </c>
      <c r="AL6">
        <v>20.319894000000001</v>
      </c>
      <c r="AM6">
        <v>10.256475</v>
      </c>
      <c r="AN6">
        <v>0.91065499999999999</v>
      </c>
      <c r="AO6">
        <v>2.6177160000000002</v>
      </c>
      <c r="AP6">
        <v>1.7422880000000001</v>
      </c>
      <c r="AQ6">
        <v>21.788802</v>
      </c>
      <c r="AR6">
        <v>48.264119999999998</v>
      </c>
      <c r="AS6">
        <v>31.756741999999999</v>
      </c>
      <c r="AT6">
        <v>9.6061920000000001</v>
      </c>
      <c r="AU6">
        <v>0</v>
      </c>
      <c r="AV6">
        <v>0</v>
      </c>
      <c r="AW6">
        <v>0</v>
      </c>
      <c r="AX6">
        <v>7.4533480000000001</v>
      </c>
      <c r="AY6">
        <v>0</v>
      </c>
      <c r="AZ6">
        <v>0</v>
      </c>
      <c r="BA6">
        <f t="shared" si="0"/>
        <v>2643.008960000001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667.206729</v>
      </c>
      <c r="L7">
        <v>544.77105400000005</v>
      </c>
      <c r="M7">
        <v>89.378</v>
      </c>
      <c r="N7">
        <v>114.758438</v>
      </c>
      <c r="O7">
        <v>120.141155</v>
      </c>
      <c r="P7">
        <v>122.008256</v>
      </c>
      <c r="Q7">
        <v>21.198129999999999</v>
      </c>
      <c r="R7">
        <v>41.181981999999998</v>
      </c>
      <c r="S7">
        <v>25.637982000000001</v>
      </c>
      <c r="T7">
        <v>0</v>
      </c>
      <c r="U7">
        <v>406.83505500000001</v>
      </c>
      <c r="V7">
        <v>13.843875000000001</v>
      </c>
      <c r="W7">
        <v>45.076706000000001</v>
      </c>
      <c r="X7">
        <v>47.770477</v>
      </c>
      <c r="Y7">
        <v>0</v>
      </c>
      <c r="Z7">
        <v>12.734033</v>
      </c>
      <c r="AA7">
        <v>13.584484</v>
      </c>
      <c r="AB7">
        <v>12.691093</v>
      </c>
      <c r="AC7">
        <v>9.4020220000000005</v>
      </c>
      <c r="AD7">
        <v>8.8551249999999992</v>
      </c>
      <c r="AE7">
        <v>27.421558999999998</v>
      </c>
      <c r="AF7">
        <v>8.6210909999999998</v>
      </c>
      <c r="AG7">
        <v>39.427356000000003</v>
      </c>
      <c r="AH7">
        <v>45.448518999999997</v>
      </c>
      <c r="AI7">
        <v>0</v>
      </c>
      <c r="AJ7">
        <v>0</v>
      </c>
      <c r="AK7">
        <v>50.299607000000002</v>
      </c>
      <c r="AL7">
        <v>33.866489999999999</v>
      </c>
      <c r="AM7">
        <v>10.256475</v>
      </c>
      <c r="AN7">
        <v>0.91065499999999999</v>
      </c>
      <c r="AO7">
        <v>2.698833</v>
      </c>
      <c r="AP7">
        <v>1.7422880000000001</v>
      </c>
      <c r="AQ7">
        <v>21.788802</v>
      </c>
      <c r="AR7">
        <v>48.264119999999998</v>
      </c>
      <c r="AS7">
        <v>31.756741999999999</v>
      </c>
      <c r="AT7">
        <v>9.6061920000000001</v>
      </c>
      <c r="AU7">
        <v>0</v>
      </c>
      <c r="AV7">
        <v>0</v>
      </c>
      <c r="AW7">
        <v>0</v>
      </c>
      <c r="AX7">
        <v>7.4533480000000001</v>
      </c>
      <c r="AY7">
        <v>0</v>
      </c>
      <c r="AZ7">
        <v>0</v>
      </c>
      <c r="BA7">
        <f t="shared" si="0"/>
        <v>2656.6366730000004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667.206729</v>
      </c>
      <c r="L8">
        <v>544.77105400000005</v>
      </c>
      <c r="M8">
        <v>89.378</v>
      </c>
      <c r="N8">
        <v>114.758438</v>
      </c>
      <c r="O8">
        <v>120.141155</v>
      </c>
      <c r="P8">
        <v>122.008256</v>
      </c>
      <c r="Q8">
        <v>21.198129999999999</v>
      </c>
      <c r="R8">
        <v>41.181981999999998</v>
      </c>
      <c r="S8">
        <v>25.637982000000001</v>
      </c>
      <c r="T8">
        <v>0</v>
      </c>
      <c r="U8">
        <v>406.83505500000001</v>
      </c>
      <c r="V8">
        <v>13.843875000000001</v>
      </c>
      <c r="W8">
        <v>45.076706000000001</v>
      </c>
      <c r="X8">
        <v>47.770477</v>
      </c>
      <c r="Y8">
        <v>0</v>
      </c>
      <c r="Z8">
        <v>12.734033</v>
      </c>
      <c r="AA8">
        <v>13.584484</v>
      </c>
      <c r="AB8">
        <v>12.691093</v>
      </c>
      <c r="AC8">
        <v>9.4020220000000005</v>
      </c>
      <c r="AD8">
        <v>8.8551249999999992</v>
      </c>
      <c r="AE8">
        <v>27.421558999999998</v>
      </c>
      <c r="AF8">
        <v>8.6210909999999998</v>
      </c>
      <c r="AG8">
        <v>39.427356000000003</v>
      </c>
      <c r="AH8">
        <v>45.448518999999997</v>
      </c>
      <c r="AI8">
        <v>0</v>
      </c>
      <c r="AJ8">
        <v>0</v>
      </c>
      <c r="AK8">
        <v>50.299607000000002</v>
      </c>
      <c r="AL8">
        <v>77.892927</v>
      </c>
      <c r="AM8">
        <v>10.256475</v>
      </c>
      <c r="AN8">
        <v>0.91065499999999999</v>
      </c>
      <c r="AO8">
        <v>2.6865510000000001</v>
      </c>
      <c r="AP8">
        <v>1.7422880000000001</v>
      </c>
      <c r="AQ8">
        <v>10.894401</v>
      </c>
      <c r="AR8">
        <v>48.264119999999998</v>
      </c>
      <c r="AS8">
        <v>31.756741999999999</v>
      </c>
      <c r="AT8">
        <v>9.0788799999999998</v>
      </c>
      <c r="AU8">
        <v>0</v>
      </c>
      <c r="AV8">
        <v>0</v>
      </c>
      <c r="AW8">
        <v>0</v>
      </c>
      <c r="AX8">
        <v>7.4533480000000001</v>
      </c>
      <c r="AY8">
        <v>0</v>
      </c>
      <c r="AZ8">
        <v>0</v>
      </c>
      <c r="BA8">
        <f t="shared" si="0"/>
        <v>2689.2291150000001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667.206729</v>
      </c>
      <c r="L9">
        <v>544.77105400000005</v>
      </c>
      <c r="M9">
        <v>89.378</v>
      </c>
      <c r="N9">
        <v>114.758438</v>
      </c>
      <c r="O9">
        <v>120.141155</v>
      </c>
      <c r="P9">
        <v>122.008256</v>
      </c>
      <c r="Q9">
        <v>21.198129999999999</v>
      </c>
      <c r="R9">
        <v>20.592009000000001</v>
      </c>
      <c r="S9">
        <v>25.637982000000001</v>
      </c>
      <c r="T9">
        <v>0</v>
      </c>
      <c r="U9">
        <v>406.83505500000001</v>
      </c>
      <c r="V9">
        <v>13.843875000000001</v>
      </c>
      <c r="W9">
        <v>45.076706000000001</v>
      </c>
      <c r="X9">
        <v>47.770477</v>
      </c>
      <c r="Y9">
        <v>0</v>
      </c>
      <c r="Z9">
        <v>12.734033</v>
      </c>
      <c r="AA9">
        <v>13.584484</v>
      </c>
      <c r="AB9">
        <v>12.691093</v>
      </c>
      <c r="AC9">
        <v>9.4020220000000005</v>
      </c>
      <c r="AD9">
        <v>8.8551249999999992</v>
      </c>
      <c r="AE9">
        <v>27.421558999999998</v>
      </c>
      <c r="AF9">
        <v>8.6210909999999998</v>
      </c>
      <c r="AG9">
        <v>39.427356000000003</v>
      </c>
      <c r="AH9">
        <v>45.448518999999997</v>
      </c>
      <c r="AI9">
        <v>0</v>
      </c>
      <c r="AJ9">
        <v>0</v>
      </c>
      <c r="AK9">
        <v>50.299607000000002</v>
      </c>
      <c r="AL9">
        <v>77.892927</v>
      </c>
      <c r="AM9">
        <v>10.256475</v>
      </c>
      <c r="AN9">
        <v>0.91065499999999999</v>
      </c>
      <c r="AO9">
        <v>2.7139709999999999</v>
      </c>
      <c r="AP9">
        <v>1.7422880000000001</v>
      </c>
      <c r="AQ9">
        <v>10.894401</v>
      </c>
      <c r="AR9">
        <v>48.264119999999998</v>
      </c>
      <c r="AS9">
        <v>30.988308</v>
      </c>
      <c r="AT9">
        <v>9.6061920000000001</v>
      </c>
      <c r="AU9">
        <v>0</v>
      </c>
      <c r="AV9">
        <v>0</v>
      </c>
      <c r="AW9">
        <v>0</v>
      </c>
      <c r="AX9">
        <v>7.4533480000000001</v>
      </c>
      <c r="AY9">
        <v>0</v>
      </c>
      <c r="AZ9">
        <v>0</v>
      </c>
      <c r="BA9">
        <f t="shared" si="0"/>
        <v>2668.4254400000004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667.206729</v>
      </c>
      <c r="L10">
        <v>544.77105400000005</v>
      </c>
      <c r="M10">
        <v>89.378</v>
      </c>
      <c r="N10">
        <v>114.758438</v>
      </c>
      <c r="O10">
        <v>120.141155</v>
      </c>
      <c r="P10">
        <v>122.008256</v>
      </c>
      <c r="Q10">
        <v>21.198129999999999</v>
      </c>
      <c r="R10">
        <v>20.592009000000001</v>
      </c>
      <c r="S10">
        <v>25.637982000000001</v>
      </c>
      <c r="T10">
        <v>0</v>
      </c>
      <c r="U10">
        <v>406.83505500000001</v>
      </c>
      <c r="V10">
        <v>13.843875000000001</v>
      </c>
      <c r="W10">
        <v>45.076706000000001</v>
      </c>
      <c r="X10">
        <v>47.770477</v>
      </c>
      <c r="Y10">
        <v>0</v>
      </c>
      <c r="Z10">
        <v>12.734033</v>
      </c>
      <c r="AA10">
        <v>13.584484</v>
      </c>
      <c r="AB10">
        <v>12.691093</v>
      </c>
      <c r="AC10">
        <v>9.4020220000000005</v>
      </c>
      <c r="AD10">
        <v>8.8551249999999992</v>
      </c>
      <c r="AE10">
        <v>27.421558999999998</v>
      </c>
      <c r="AF10">
        <v>8.6210909999999998</v>
      </c>
      <c r="AG10">
        <v>39.427356000000003</v>
      </c>
      <c r="AH10">
        <v>45.448518999999997</v>
      </c>
      <c r="AI10">
        <v>0</v>
      </c>
      <c r="AJ10">
        <v>0</v>
      </c>
      <c r="AK10">
        <v>50.299607000000002</v>
      </c>
      <c r="AL10">
        <v>77.892927</v>
      </c>
      <c r="AM10">
        <v>10.256475</v>
      </c>
      <c r="AN10">
        <v>0.91065499999999999</v>
      </c>
      <c r="AO10">
        <v>2.7890890000000002</v>
      </c>
      <c r="AP10">
        <v>1.7422880000000001</v>
      </c>
      <c r="AQ10">
        <v>10.894401</v>
      </c>
      <c r="AR10">
        <v>48.264119999999998</v>
      </c>
      <c r="AS10">
        <v>30.988308</v>
      </c>
      <c r="AT10">
        <v>9.6061920000000001</v>
      </c>
      <c r="AU10">
        <v>0</v>
      </c>
      <c r="AV10">
        <v>0</v>
      </c>
      <c r="AW10">
        <v>0</v>
      </c>
      <c r="AX10">
        <v>7.4533480000000001</v>
      </c>
      <c r="AY10">
        <v>0</v>
      </c>
      <c r="AZ10">
        <v>0</v>
      </c>
      <c r="BA10">
        <f t="shared" si="0"/>
        <v>2668.5005580000002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667.206729</v>
      </c>
      <c r="L11">
        <v>544.77105400000005</v>
      </c>
      <c r="M11">
        <v>89.378</v>
      </c>
      <c r="N11">
        <v>114.758438</v>
      </c>
      <c r="O11">
        <v>51.260226000000003</v>
      </c>
      <c r="P11">
        <v>122.008256</v>
      </c>
      <c r="Q11">
        <v>21.198129999999999</v>
      </c>
      <c r="R11">
        <v>20.592009000000001</v>
      </c>
      <c r="S11">
        <v>25.637982000000001</v>
      </c>
      <c r="T11">
        <v>0</v>
      </c>
      <c r="U11">
        <v>406.83505500000001</v>
      </c>
      <c r="V11">
        <v>13.843875000000001</v>
      </c>
      <c r="W11">
        <v>45.076706000000001</v>
      </c>
      <c r="X11">
        <v>47.770477</v>
      </c>
      <c r="Y11">
        <v>0</v>
      </c>
      <c r="Z11">
        <v>12.734033</v>
      </c>
      <c r="AA11">
        <v>7.6748500000000002</v>
      </c>
      <c r="AB11">
        <v>12.691093</v>
      </c>
      <c r="AC11">
        <v>9.4020220000000005</v>
      </c>
      <c r="AD11">
        <v>8.8551249999999992</v>
      </c>
      <c r="AE11">
        <v>27.421558999999998</v>
      </c>
      <c r="AF11">
        <v>8.6210909999999998</v>
      </c>
      <c r="AG11">
        <v>39.427356000000003</v>
      </c>
      <c r="AH11">
        <v>45.448518999999997</v>
      </c>
      <c r="AI11">
        <v>0</v>
      </c>
      <c r="AJ11">
        <v>0</v>
      </c>
      <c r="AK11">
        <v>50.299607000000002</v>
      </c>
      <c r="AL11">
        <v>77.892927</v>
      </c>
      <c r="AM11">
        <v>10.256475</v>
      </c>
      <c r="AN11">
        <v>0.91065499999999999</v>
      </c>
      <c r="AO11">
        <v>2.6999749999999998</v>
      </c>
      <c r="AP11">
        <v>1.7422880000000001</v>
      </c>
      <c r="AQ11">
        <v>10.282356</v>
      </c>
      <c r="AR11">
        <v>48.264119999999998</v>
      </c>
      <c r="AS11">
        <v>30.988308</v>
      </c>
      <c r="AT11">
        <v>9.6061920000000001</v>
      </c>
      <c r="AU11">
        <v>0</v>
      </c>
      <c r="AV11">
        <v>0</v>
      </c>
      <c r="AW11">
        <v>0</v>
      </c>
      <c r="AX11">
        <v>7.4533480000000001</v>
      </c>
      <c r="AY11">
        <v>0</v>
      </c>
      <c r="AZ11">
        <v>0</v>
      </c>
      <c r="BA11">
        <f t="shared" si="0"/>
        <v>2593.0088360000004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667.206729</v>
      </c>
      <c r="L12">
        <v>544.77105400000005</v>
      </c>
      <c r="M12">
        <v>89.378</v>
      </c>
      <c r="N12">
        <v>114.758438</v>
      </c>
      <c r="O12">
        <v>51.260226000000003</v>
      </c>
      <c r="P12">
        <v>122.008256</v>
      </c>
      <c r="Q12">
        <v>21.198129999999999</v>
      </c>
      <c r="R12">
        <v>20.592009000000001</v>
      </c>
      <c r="S12">
        <v>25.637982000000001</v>
      </c>
      <c r="T12">
        <v>0</v>
      </c>
      <c r="U12">
        <v>406.83505500000001</v>
      </c>
      <c r="V12">
        <v>13.843875000000001</v>
      </c>
      <c r="W12">
        <v>45.076706000000001</v>
      </c>
      <c r="X12">
        <v>47.770477</v>
      </c>
      <c r="Y12">
        <v>0</v>
      </c>
      <c r="Z12">
        <v>12.734033</v>
      </c>
      <c r="AA12">
        <v>0</v>
      </c>
      <c r="AB12">
        <v>12.691093</v>
      </c>
      <c r="AC12">
        <v>9.4020220000000005</v>
      </c>
      <c r="AD12">
        <v>8.8551249999999992</v>
      </c>
      <c r="AE12">
        <v>27.421558999999998</v>
      </c>
      <c r="AF12">
        <v>8.6210909999999998</v>
      </c>
      <c r="AG12">
        <v>39.427356000000003</v>
      </c>
      <c r="AH12">
        <v>45.448518999999997</v>
      </c>
      <c r="AI12">
        <v>0</v>
      </c>
      <c r="AJ12">
        <v>0</v>
      </c>
      <c r="AK12">
        <v>50.299607000000002</v>
      </c>
      <c r="AL12">
        <v>77.892927</v>
      </c>
      <c r="AM12">
        <v>10.256475</v>
      </c>
      <c r="AN12">
        <v>0.91065499999999999</v>
      </c>
      <c r="AO12">
        <v>2.7088299999999998</v>
      </c>
      <c r="AP12">
        <v>1.7422880000000001</v>
      </c>
      <c r="AQ12">
        <v>10.282356</v>
      </c>
      <c r="AR12">
        <v>48.264119999999998</v>
      </c>
      <c r="AS12">
        <v>30.988308</v>
      </c>
      <c r="AT12">
        <v>9.6061920000000001</v>
      </c>
      <c r="AU12">
        <v>0</v>
      </c>
      <c r="AV12">
        <v>0</v>
      </c>
      <c r="AW12">
        <v>0</v>
      </c>
      <c r="AX12">
        <v>7.4533480000000001</v>
      </c>
      <c r="AY12">
        <v>0</v>
      </c>
      <c r="AZ12">
        <v>0</v>
      </c>
      <c r="BA12">
        <f t="shared" si="0"/>
        <v>2585.3428410000006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667.206729</v>
      </c>
      <c r="L13">
        <v>544.77105400000005</v>
      </c>
      <c r="M13">
        <v>89.378</v>
      </c>
      <c r="N13">
        <v>114.758438</v>
      </c>
      <c r="O13">
        <v>51.260226000000003</v>
      </c>
      <c r="P13">
        <v>122.008256</v>
      </c>
      <c r="Q13">
        <v>21.198129999999999</v>
      </c>
      <c r="R13">
        <v>20.592009000000001</v>
      </c>
      <c r="S13">
        <v>25.637982000000001</v>
      </c>
      <c r="T13">
        <v>0</v>
      </c>
      <c r="U13">
        <v>406.83505500000001</v>
      </c>
      <c r="V13">
        <v>13.843875000000001</v>
      </c>
      <c r="W13">
        <v>45.076706000000001</v>
      </c>
      <c r="X13">
        <v>47.770477</v>
      </c>
      <c r="Y13">
        <v>0</v>
      </c>
      <c r="Z13">
        <v>12.734033</v>
      </c>
      <c r="AA13">
        <v>0</v>
      </c>
      <c r="AB13">
        <v>12.691093</v>
      </c>
      <c r="AC13">
        <v>9.4020220000000005</v>
      </c>
      <c r="AD13">
        <v>8.8551249999999992</v>
      </c>
      <c r="AE13">
        <v>27.421558999999998</v>
      </c>
      <c r="AF13">
        <v>8.6210909999999998</v>
      </c>
      <c r="AG13">
        <v>39.427356000000003</v>
      </c>
      <c r="AH13">
        <v>45.448518999999997</v>
      </c>
      <c r="AI13">
        <v>0</v>
      </c>
      <c r="AJ13">
        <v>0</v>
      </c>
      <c r="AK13">
        <v>50.299607000000002</v>
      </c>
      <c r="AL13">
        <v>77.892927</v>
      </c>
      <c r="AM13">
        <v>10.256475</v>
      </c>
      <c r="AN13">
        <v>0.91065499999999999</v>
      </c>
      <c r="AO13">
        <v>2.723967</v>
      </c>
      <c r="AP13">
        <v>1.7422880000000001</v>
      </c>
      <c r="AQ13">
        <v>10.282356</v>
      </c>
      <c r="AR13">
        <v>48.264119999999998</v>
      </c>
      <c r="AS13">
        <v>30.988308</v>
      </c>
      <c r="AT13">
        <v>9.6061920000000001</v>
      </c>
      <c r="AU13">
        <v>0</v>
      </c>
      <c r="AV13">
        <v>0</v>
      </c>
      <c r="AW13">
        <v>0</v>
      </c>
      <c r="AX13">
        <v>7.4533480000000001</v>
      </c>
      <c r="AY13">
        <v>0</v>
      </c>
      <c r="AZ13">
        <v>0</v>
      </c>
      <c r="BA13">
        <f t="shared" si="0"/>
        <v>2585.3579780000005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667.206729</v>
      </c>
      <c r="L14">
        <v>544.77105400000005</v>
      </c>
      <c r="M14">
        <v>89.378</v>
      </c>
      <c r="N14">
        <v>114.758438</v>
      </c>
      <c r="O14">
        <v>51.260226000000003</v>
      </c>
      <c r="P14">
        <v>122.008256</v>
      </c>
      <c r="Q14">
        <v>21.198129999999999</v>
      </c>
      <c r="R14">
        <v>20.592009000000001</v>
      </c>
      <c r="S14">
        <v>25.637982000000001</v>
      </c>
      <c r="T14">
        <v>0</v>
      </c>
      <c r="U14">
        <v>406.83505500000001</v>
      </c>
      <c r="V14">
        <v>13.843875000000001</v>
      </c>
      <c r="W14">
        <v>45.076706000000001</v>
      </c>
      <c r="X14">
        <v>47.770477</v>
      </c>
      <c r="Y14">
        <v>0</v>
      </c>
      <c r="Z14">
        <v>12.734033</v>
      </c>
      <c r="AA14">
        <v>0</v>
      </c>
      <c r="AB14">
        <v>12.691093</v>
      </c>
      <c r="AC14">
        <v>9.4020220000000005</v>
      </c>
      <c r="AD14">
        <v>8.8551249999999992</v>
      </c>
      <c r="AE14">
        <v>27.421558999999998</v>
      </c>
      <c r="AF14">
        <v>8.6210909999999998</v>
      </c>
      <c r="AG14">
        <v>39.427356000000003</v>
      </c>
      <c r="AH14">
        <v>45.448518999999997</v>
      </c>
      <c r="AI14">
        <v>0</v>
      </c>
      <c r="AJ14">
        <v>0</v>
      </c>
      <c r="AK14">
        <v>50.299607000000002</v>
      </c>
      <c r="AL14">
        <v>77.892927</v>
      </c>
      <c r="AM14">
        <v>10.256475</v>
      </c>
      <c r="AN14">
        <v>0.91065499999999999</v>
      </c>
      <c r="AO14">
        <v>2.8365019999999999</v>
      </c>
      <c r="AP14">
        <v>1.7422880000000001</v>
      </c>
      <c r="AQ14">
        <v>7.8341760000000003</v>
      </c>
      <c r="AR14">
        <v>48.264119999999998</v>
      </c>
      <c r="AS14">
        <v>30.988308</v>
      </c>
      <c r="AT14">
        <v>9.6061920000000001</v>
      </c>
      <c r="AU14">
        <v>0</v>
      </c>
      <c r="AV14">
        <v>0</v>
      </c>
      <c r="AW14">
        <v>0</v>
      </c>
      <c r="AX14">
        <v>7.4533480000000001</v>
      </c>
      <c r="AY14">
        <v>0</v>
      </c>
      <c r="AZ14">
        <v>0</v>
      </c>
      <c r="BA14">
        <f t="shared" si="0"/>
        <v>2583.0223330000003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667.206729</v>
      </c>
      <c r="L15">
        <v>544.77105400000005</v>
      </c>
      <c r="M15">
        <v>89.378</v>
      </c>
      <c r="N15">
        <v>114.758438</v>
      </c>
      <c r="O15">
        <v>44.852697999999997</v>
      </c>
      <c r="P15">
        <v>122.008256</v>
      </c>
      <c r="Q15">
        <v>21.198129999999999</v>
      </c>
      <c r="R15">
        <v>20.592009000000001</v>
      </c>
      <c r="S15">
        <v>25.637982000000001</v>
      </c>
      <c r="T15">
        <v>0</v>
      </c>
      <c r="U15">
        <v>406.83505500000001</v>
      </c>
      <c r="V15">
        <v>13.843875000000001</v>
      </c>
      <c r="W15">
        <v>45.076706000000001</v>
      </c>
      <c r="X15">
        <v>47.770477</v>
      </c>
      <c r="Y15">
        <v>0</v>
      </c>
      <c r="Z15">
        <v>12.734033</v>
      </c>
      <c r="AA15">
        <v>0</v>
      </c>
      <c r="AB15">
        <v>12.691093</v>
      </c>
      <c r="AC15">
        <v>9.4020220000000005</v>
      </c>
      <c r="AD15">
        <v>8.8551249999999992</v>
      </c>
      <c r="AE15">
        <v>27.421558999999998</v>
      </c>
      <c r="AF15">
        <v>8.6210909999999998</v>
      </c>
      <c r="AG15">
        <v>39.427356000000003</v>
      </c>
      <c r="AH15">
        <v>45.448518999999997</v>
      </c>
      <c r="AI15">
        <v>0</v>
      </c>
      <c r="AJ15">
        <v>0</v>
      </c>
      <c r="AK15">
        <v>50.299607000000002</v>
      </c>
      <c r="AL15">
        <v>77.892927</v>
      </c>
      <c r="AM15">
        <v>10.256475</v>
      </c>
      <c r="AN15">
        <v>0.91065499999999999</v>
      </c>
      <c r="AO15">
        <v>2.787947</v>
      </c>
      <c r="AP15">
        <v>1.7422880000000001</v>
      </c>
      <c r="AQ15">
        <v>0</v>
      </c>
      <c r="AR15">
        <v>51.481727999999997</v>
      </c>
      <c r="AS15">
        <v>30.988308</v>
      </c>
      <c r="AT15">
        <v>9.6061920000000001</v>
      </c>
      <c r="AU15">
        <v>0</v>
      </c>
      <c r="AV15">
        <v>0</v>
      </c>
      <c r="AW15">
        <v>0</v>
      </c>
      <c r="AX15">
        <v>7.4533480000000001</v>
      </c>
      <c r="AY15">
        <v>0</v>
      </c>
      <c r="AZ15">
        <v>0</v>
      </c>
      <c r="BA15">
        <f t="shared" si="0"/>
        <v>2571.9496820000004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667.206729</v>
      </c>
      <c r="L16">
        <v>544.77105400000005</v>
      </c>
      <c r="M16">
        <v>89.378</v>
      </c>
      <c r="N16">
        <v>114.758438</v>
      </c>
      <c r="O16">
        <v>44.852697999999997</v>
      </c>
      <c r="P16">
        <v>122.008256</v>
      </c>
      <c r="Q16">
        <v>21.198129999999999</v>
      </c>
      <c r="R16">
        <v>20.592009000000001</v>
      </c>
      <c r="S16">
        <v>25.637982000000001</v>
      </c>
      <c r="T16">
        <v>0</v>
      </c>
      <c r="U16">
        <v>406.83505500000001</v>
      </c>
      <c r="V16">
        <v>13.843875000000001</v>
      </c>
      <c r="W16">
        <v>45.076706000000001</v>
      </c>
      <c r="X16">
        <v>47.770477</v>
      </c>
      <c r="Y16">
        <v>0</v>
      </c>
      <c r="Z16">
        <v>12.734033</v>
      </c>
      <c r="AA16">
        <v>0</v>
      </c>
      <c r="AB16">
        <v>12.691093</v>
      </c>
      <c r="AC16">
        <v>9.4020220000000005</v>
      </c>
      <c r="AD16">
        <v>8.8551249999999992</v>
      </c>
      <c r="AE16">
        <v>27.421558999999998</v>
      </c>
      <c r="AF16">
        <v>8.6210909999999998</v>
      </c>
      <c r="AG16">
        <v>39.427356000000003</v>
      </c>
      <c r="AH16">
        <v>45.448518999999997</v>
      </c>
      <c r="AI16">
        <v>0</v>
      </c>
      <c r="AJ16">
        <v>0</v>
      </c>
      <c r="AK16">
        <v>50.299607000000002</v>
      </c>
      <c r="AL16">
        <v>77.892927</v>
      </c>
      <c r="AM16">
        <v>10.256475</v>
      </c>
      <c r="AN16">
        <v>0.91065499999999999</v>
      </c>
      <c r="AO16">
        <v>2.7676669999999999</v>
      </c>
      <c r="AP16">
        <v>1.7422880000000001</v>
      </c>
      <c r="AQ16">
        <v>0</v>
      </c>
      <c r="AR16">
        <v>51.481727999999997</v>
      </c>
      <c r="AS16">
        <v>30.988308</v>
      </c>
      <c r="AT16">
        <v>9.6061920000000001</v>
      </c>
      <c r="AU16">
        <v>0</v>
      </c>
      <c r="AV16">
        <v>0</v>
      </c>
      <c r="AW16">
        <v>0</v>
      </c>
      <c r="AX16">
        <v>7.4533480000000001</v>
      </c>
      <c r="AY16">
        <v>0</v>
      </c>
      <c r="AZ16">
        <v>0</v>
      </c>
      <c r="BA16">
        <f t="shared" si="0"/>
        <v>2571.9294020000007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667.206729</v>
      </c>
      <c r="L17">
        <v>544.77105400000005</v>
      </c>
      <c r="M17">
        <v>89.378</v>
      </c>
      <c r="N17">
        <v>114.758438</v>
      </c>
      <c r="O17">
        <v>44.852697999999997</v>
      </c>
      <c r="P17">
        <v>122.008256</v>
      </c>
      <c r="Q17">
        <v>21.198129999999999</v>
      </c>
      <c r="R17">
        <v>20.592009000000001</v>
      </c>
      <c r="S17">
        <v>25.637982000000001</v>
      </c>
      <c r="T17">
        <v>0</v>
      </c>
      <c r="U17">
        <v>406.83505500000001</v>
      </c>
      <c r="V17">
        <v>13.843875000000001</v>
      </c>
      <c r="W17">
        <v>45.076706000000001</v>
      </c>
      <c r="X17">
        <v>47.770477</v>
      </c>
      <c r="Y17">
        <v>0</v>
      </c>
      <c r="Z17">
        <v>12.734033</v>
      </c>
      <c r="AA17">
        <v>0</v>
      </c>
      <c r="AB17">
        <v>12.691093</v>
      </c>
      <c r="AC17">
        <v>9.4020220000000005</v>
      </c>
      <c r="AD17">
        <v>8.8551249999999992</v>
      </c>
      <c r="AE17">
        <v>27.421558999999998</v>
      </c>
      <c r="AF17">
        <v>8.6210909999999998</v>
      </c>
      <c r="AG17">
        <v>39.427356000000003</v>
      </c>
      <c r="AH17">
        <v>45.448518999999997</v>
      </c>
      <c r="AI17">
        <v>0</v>
      </c>
      <c r="AJ17">
        <v>0</v>
      </c>
      <c r="AK17">
        <v>50.299607000000002</v>
      </c>
      <c r="AL17">
        <v>77.892927</v>
      </c>
      <c r="AM17">
        <v>10.256475</v>
      </c>
      <c r="AN17">
        <v>0.91065499999999999</v>
      </c>
      <c r="AO17">
        <v>2.6725560000000002</v>
      </c>
      <c r="AP17">
        <v>1.7422880000000001</v>
      </c>
      <c r="AQ17">
        <v>0</v>
      </c>
      <c r="AR17">
        <v>51.481727999999997</v>
      </c>
      <c r="AS17">
        <v>30.988308</v>
      </c>
      <c r="AT17">
        <v>9.6061920000000001</v>
      </c>
      <c r="AU17">
        <v>0</v>
      </c>
      <c r="AV17">
        <v>0</v>
      </c>
      <c r="AW17">
        <v>0</v>
      </c>
      <c r="AX17">
        <v>7.4533480000000001</v>
      </c>
      <c r="AY17">
        <v>0</v>
      </c>
      <c r="AZ17">
        <v>0</v>
      </c>
      <c r="BA17">
        <f t="shared" si="0"/>
        <v>2571.8342910000006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667.206729</v>
      </c>
      <c r="L18">
        <v>544.77105400000005</v>
      </c>
      <c r="M18">
        <v>89.378</v>
      </c>
      <c r="N18">
        <v>114.758438</v>
      </c>
      <c r="O18">
        <v>44.852697999999997</v>
      </c>
      <c r="P18">
        <v>122.008256</v>
      </c>
      <c r="Q18">
        <v>21.198129999999999</v>
      </c>
      <c r="R18">
        <v>20.592009000000001</v>
      </c>
      <c r="S18">
        <v>25.637982000000001</v>
      </c>
      <c r="T18">
        <v>0</v>
      </c>
      <c r="U18">
        <v>406.83505500000001</v>
      </c>
      <c r="V18">
        <v>13.843875000000001</v>
      </c>
      <c r="W18">
        <v>45.076706000000001</v>
      </c>
      <c r="X18">
        <v>47.770477</v>
      </c>
      <c r="Y18">
        <v>0</v>
      </c>
      <c r="Z18">
        <v>12.734033</v>
      </c>
      <c r="AA18">
        <v>0</v>
      </c>
      <c r="AB18">
        <v>12.691093</v>
      </c>
      <c r="AC18">
        <v>9.4020220000000005</v>
      </c>
      <c r="AD18">
        <v>8.8551249999999992</v>
      </c>
      <c r="AE18">
        <v>27.421558999999998</v>
      </c>
      <c r="AF18">
        <v>8.6210909999999998</v>
      </c>
      <c r="AG18">
        <v>39.427356000000003</v>
      </c>
      <c r="AH18">
        <v>45.448518999999997</v>
      </c>
      <c r="AI18">
        <v>0</v>
      </c>
      <c r="AJ18">
        <v>0</v>
      </c>
      <c r="AK18">
        <v>50.299607000000002</v>
      </c>
      <c r="AL18">
        <v>77.892927</v>
      </c>
      <c r="AM18">
        <v>10.256475</v>
      </c>
      <c r="AN18">
        <v>0.91065499999999999</v>
      </c>
      <c r="AO18">
        <v>2.556022</v>
      </c>
      <c r="AP18">
        <v>1.7422880000000001</v>
      </c>
      <c r="AQ18">
        <v>0</v>
      </c>
      <c r="AR18">
        <v>51.481727999999997</v>
      </c>
      <c r="AS18">
        <v>30.988308</v>
      </c>
      <c r="AT18">
        <v>9.6061920000000001</v>
      </c>
      <c r="AU18">
        <v>0</v>
      </c>
      <c r="AV18">
        <v>0</v>
      </c>
      <c r="AW18">
        <v>0</v>
      </c>
      <c r="AX18">
        <v>7.4533480000000001</v>
      </c>
      <c r="AY18">
        <v>0</v>
      </c>
      <c r="AZ18">
        <v>0</v>
      </c>
      <c r="BA18">
        <f t="shared" si="0"/>
        <v>2571.7177570000008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666.87850000000003</v>
      </c>
      <c r="L19">
        <v>544.77105400000005</v>
      </c>
      <c r="M19">
        <v>86.463499999999996</v>
      </c>
      <c r="N19">
        <v>114.758438</v>
      </c>
      <c r="O19">
        <v>51.260226000000003</v>
      </c>
      <c r="P19">
        <v>122.008256</v>
      </c>
      <c r="Q19">
        <v>21.198129999999999</v>
      </c>
      <c r="R19">
        <v>20.592009000000001</v>
      </c>
      <c r="S19">
        <v>25.637982000000001</v>
      </c>
      <c r="T19">
        <v>0</v>
      </c>
      <c r="U19">
        <v>406.83505500000001</v>
      </c>
      <c r="V19">
        <v>13.843875000000001</v>
      </c>
      <c r="W19">
        <v>45.076706000000001</v>
      </c>
      <c r="X19">
        <v>47.770477</v>
      </c>
      <c r="Y19">
        <v>0</v>
      </c>
      <c r="Z19">
        <v>12.734033</v>
      </c>
      <c r="AA19">
        <v>0</v>
      </c>
      <c r="AB19">
        <v>12.691093</v>
      </c>
      <c r="AC19">
        <v>9.4020220000000005</v>
      </c>
      <c r="AD19">
        <v>8.8551249999999992</v>
      </c>
      <c r="AE19">
        <v>27.421558999999998</v>
      </c>
      <c r="AF19">
        <v>8.6210909999999998</v>
      </c>
      <c r="AG19">
        <v>39.427356000000003</v>
      </c>
      <c r="AH19">
        <v>45.448518999999997</v>
      </c>
      <c r="AI19">
        <v>0</v>
      </c>
      <c r="AJ19">
        <v>0</v>
      </c>
      <c r="AK19">
        <v>50.299607000000002</v>
      </c>
      <c r="AL19">
        <v>77.892927</v>
      </c>
      <c r="AM19">
        <v>10.256475</v>
      </c>
      <c r="AN19">
        <v>0.91065499999999999</v>
      </c>
      <c r="AO19">
        <v>2.5608780000000002</v>
      </c>
      <c r="AP19">
        <v>1.7422880000000001</v>
      </c>
      <c r="AQ19">
        <v>0</v>
      </c>
      <c r="AR19">
        <v>48.264119999999998</v>
      </c>
      <c r="AS19">
        <v>30.988308</v>
      </c>
      <c r="AT19">
        <v>9.6061920000000001</v>
      </c>
      <c r="AU19">
        <v>0</v>
      </c>
      <c r="AV19">
        <v>0</v>
      </c>
      <c r="AW19">
        <v>0</v>
      </c>
      <c r="AX19">
        <v>1.352231</v>
      </c>
      <c r="AY19">
        <v>0</v>
      </c>
      <c r="AZ19">
        <v>0</v>
      </c>
      <c r="BA19">
        <f t="shared" si="0"/>
        <v>2565.568687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666.87850000000003</v>
      </c>
      <c r="L20">
        <v>544.77105400000005</v>
      </c>
      <c r="M20">
        <v>86.463499999999996</v>
      </c>
      <c r="N20">
        <v>114.758438</v>
      </c>
      <c r="O20">
        <v>51.260226000000003</v>
      </c>
      <c r="P20">
        <v>122.008256</v>
      </c>
      <c r="Q20">
        <v>21.198129999999999</v>
      </c>
      <c r="R20">
        <v>20.592009000000001</v>
      </c>
      <c r="S20">
        <v>25.637982000000001</v>
      </c>
      <c r="T20">
        <v>0</v>
      </c>
      <c r="U20">
        <v>406.83505500000001</v>
      </c>
      <c r="V20">
        <v>13.843875000000001</v>
      </c>
      <c r="W20">
        <v>45.076706000000001</v>
      </c>
      <c r="X20">
        <v>47.770477</v>
      </c>
      <c r="Y20">
        <v>0</v>
      </c>
      <c r="Z20">
        <v>12.734033</v>
      </c>
      <c r="AA20">
        <v>0</v>
      </c>
      <c r="AB20">
        <v>12.691093</v>
      </c>
      <c r="AC20">
        <v>9.4020220000000005</v>
      </c>
      <c r="AD20">
        <v>8.8551249999999992</v>
      </c>
      <c r="AE20">
        <v>27.421558999999998</v>
      </c>
      <c r="AF20">
        <v>8.6210909999999998</v>
      </c>
      <c r="AG20">
        <v>39.427356000000003</v>
      </c>
      <c r="AH20">
        <v>45.448518999999997</v>
      </c>
      <c r="AI20">
        <v>0</v>
      </c>
      <c r="AJ20">
        <v>0</v>
      </c>
      <c r="AK20">
        <v>50.299607000000002</v>
      </c>
      <c r="AL20">
        <v>39.510905000000001</v>
      </c>
      <c r="AM20">
        <v>10.256475</v>
      </c>
      <c r="AN20">
        <v>0.91065499999999999</v>
      </c>
      <c r="AO20">
        <v>2.4923289999999998</v>
      </c>
      <c r="AP20">
        <v>1.7422880000000001</v>
      </c>
      <c r="AQ20">
        <v>0</v>
      </c>
      <c r="AR20">
        <v>48.264119999999998</v>
      </c>
      <c r="AS20">
        <v>30.988308</v>
      </c>
      <c r="AT20">
        <v>9.6061920000000001</v>
      </c>
      <c r="AU20">
        <v>0</v>
      </c>
      <c r="AV20">
        <v>0</v>
      </c>
      <c r="AW20">
        <v>0</v>
      </c>
      <c r="AX20">
        <v>1.352231</v>
      </c>
      <c r="AY20">
        <v>0</v>
      </c>
      <c r="AZ20">
        <v>0</v>
      </c>
      <c r="BA20">
        <f t="shared" si="0"/>
        <v>2527.1181160000006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666.87850000000003</v>
      </c>
      <c r="L21">
        <v>544.77105400000005</v>
      </c>
      <c r="M21">
        <v>86.463499999999996</v>
      </c>
      <c r="N21">
        <v>114.758438</v>
      </c>
      <c r="O21">
        <v>51.260226000000003</v>
      </c>
      <c r="P21">
        <v>122.008256</v>
      </c>
      <c r="Q21">
        <v>21.198129999999999</v>
      </c>
      <c r="R21">
        <v>20.592009000000001</v>
      </c>
      <c r="S21">
        <v>25.637982000000001</v>
      </c>
      <c r="T21">
        <v>0</v>
      </c>
      <c r="U21">
        <v>406.83505500000001</v>
      </c>
      <c r="V21">
        <v>13.843875000000001</v>
      </c>
      <c r="W21">
        <v>45.076706000000001</v>
      </c>
      <c r="X21">
        <v>47.770477</v>
      </c>
      <c r="Y21">
        <v>0</v>
      </c>
      <c r="Z21">
        <v>12.734033</v>
      </c>
      <c r="AA21">
        <v>0</v>
      </c>
      <c r="AB21">
        <v>12.691093</v>
      </c>
      <c r="AC21">
        <v>9.4020220000000005</v>
      </c>
      <c r="AD21">
        <v>8.8551249999999992</v>
      </c>
      <c r="AE21">
        <v>27.421558999999998</v>
      </c>
      <c r="AF21">
        <v>8.6210909999999998</v>
      </c>
      <c r="AG21">
        <v>39.427356000000003</v>
      </c>
      <c r="AH21">
        <v>45.448518999999997</v>
      </c>
      <c r="AI21">
        <v>0</v>
      </c>
      <c r="AJ21">
        <v>0</v>
      </c>
      <c r="AK21">
        <v>50.299607000000002</v>
      </c>
      <c r="AL21">
        <v>33.866489999999999</v>
      </c>
      <c r="AM21">
        <v>10.256475</v>
      </c>
      <c r="AN21">
        <v>0.91065499999999999</v>
      </c>
      <c r="AO21">
        <v>2.4911859999999999</v>
      </c>
      <c r="AP21">
        <v>1.7422880000000001</v>
      </c>
      <c r="AQ21">
        <v>0</v>
      </c>
      <c r="AR21">
        <v>48.264119999999998</v>
      </c>
      <c r="AS21">
        <v>30.988308</v>
      </c>
      <c r="AT21">
        <v>9.6061920000000001</v>
      </c>
      <c r="AU21">
        <v>0</v>
      </c>
      <c r="AV21">
        <v>0</v>
      </c>
      <c r="AW21">
        <v>0</v>
      </c>
      <c r="AX21">
        <v>0.54403999999999997</v>
      </c>
      <c r="AY21">
        <v>0</v>
      </c>
      <c r="AZ21">
        <v>0</v>
      </c>
      <c r="BA21">
        <f t="shared" si="0"/>
        <v>2520.6643670000008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666.87850000000003</v>
      </c>
      <c r="L22">
        <v>544.77105400000005</v>
      </c>
      <c r="M22">
        <v>86.463499999999996</v>
      </c>
      <c r="N22">
        <v>114.758438</v>
      </c>
      <c r="O22">
        <v>51.260226000000003</v>
      </c>
      <c r="P22">
        <v>122.008256</v>
      </c>
      <c r="Q22">
        <v>21.198129999999999</v>
      </c>
      <c r="R22">
        <v>20.592009000000001</v>
      </c>
      <c r="S22">
        <v>25.637982000000001</v>
      </c>
      <c r="T22">
        <v>0</v>
      </c>
      <c r="U22">
        <v>406.83505500000001</v>
      </c>
      <c r="V22">
        <v>13.843875000000001</v>
      </c>
      <c r="W22">
        <v>45.076706000000001</v>
      </c>
      <c r="X22">
        <v>47.770477</v>
      </c>
      <c r="Y22">
        <v>0</v>
      </c>
      <c r="Z22">
        <v>12.734033</v>
      </c>
      <c r="AA22">
        <v>0</v>
      </c>
      <c r="AB22">
        <v>12.691093</v>
      </c>
      <c r="AC22">
        <v>9.4020220000000005</v>
      </c>
      <c r="AD22">
        <v>8.8551249999999992</v>
      </c>
      <c r="AE22">
        <v>27.421558999999998</v>
      </c>
      <c r="AF22">
        <v>8.6210909999999998</v>
      </c>
      <c r="AG22">
        <v>39.427356000000003</v>
      </c>
      <c r="AH22">
        <v>45.448518999999997</v>
      </c>
      <c r="AI22">
        <v>0</v>
      </c>
      <c r="AJ22">
        <v>0</v>
      </c>
      <c r="AK22">
        <v>50.299607000000002</v>
      </c>
      <c r="AL22">
        <v>33.866489999999999</v>
      </c>
      <c r="AM22">
        <v>10.256475</v>
      </c>
      <c r="AN22">
        <v>0.91065499999999999</v>
      </c>
      <c r="AO22">
        <v>2.3558020000000002</v>
      </c>
      <c r="AP22">
        <v>1.7422880000000001</v>
      </c>
      <c r="AQ22">
        <v>0</v>
      </c>
      <c r="AR22">
        <v>48.264119999999998</v>
      </c>
      <c r="AS22">
        <v>30.988308</v>
      </c>
      <c r="AT22">
        <v>9.6061920000000001</v>
      </c>
      <c r="AU22">
        <v>0</v>
      </c>
      <c r="AV22">
        <v>0</v>
      </c>
      <c r="AW22">
        <v>0</v>
      </c>
      <c r="AX22">
        <v>0.54403999999999997</v>
      </c>
      <c r="AY22">
        <v>0</v>
      </c>
      <c r="AZ22">
        <v>0</v>
      </c>
      <c r="BA22">
        <f t="shared" si="0"/>
        <v>2520.5289830000006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666.87850000000003</v>
      </c>
      <c r="L23">
        <v>544.77105400000005</v>
      </c>
      <c r="M23">
        <v>86.463499999999996</v>
      </c>
      <c r="N23">
        <v>114.758438</v>
      </c>
      <c r="O23">
        <v>51.260226000000003</v>
      </c>
      <c r="P23">
        <v>122.008256</v>
      </c>
      <c r="Q23">
        <v>21.198129999999999</v>
      </c>
      <c r="R23">
        <v>20.592009000000001</v>
      </c>
      <c r="S23">
        <v>25.637982000000001</v>
      </c>
      <c r="T23">
        <v>0</v>
      </c>
      <c r="U23">
        <v>406.83505500000001</v>
      </c>
      <c r="V23">
        <v>13.843875000000001</v>
      </c>
      <c r="W23">
        <v>45.076706000000001</v>
      </c>
      <c r="X23">
        <v>47.770477</v>
      </c>
      <c r="Y23">
        <v>0</v>
      </c>
      <c r="Z23">
        <v>12.734033</v>
      </c>
      <c r="AA23">
        <v>0</v>
      </c>
      <c r="AB23">
        <v>12.691093</v>
      </c>
      <c r="AC23">
        <v>9.4020220000000005</v>
      </c>
      <c r="AD23">
        <v>8.8551249999999992</v>
      </c>
      <c r="AE23">
        <v>27.421558999999998</v>
      </c>
      <c r="AF23">
        <v>8.6210909999999998</v>
      </c>
      <c r="AG23">
        <v>39.427356000000003</v>
      </c>
      <c r="AH23">
        <v>45.448518999999997</v>
      </c>
      <c r="AI23">
        <v>2.4734389999999999</v>
      </c>
      <c r="AJ23">
        <v>0</v>
      </c>
      <c r="AK23">
        <v>50.299607000000002</v>
      </c>
      <c r="AL23">
        <v>33.866489999999999</v>
      </c>
      <c r="AM23">
        <v>10.256475</v>
      </c>
      <c r="AN23">
        <v>0.91065499999999999</v>
      </c>
      <c r="AO23">
        <v>2.2481230000000001</v>
      </c>
      <c r="AP23">
        <v>1.7422880000000001</v>
      </c>
      <c r="AQ23">
        <v>0</v>
      </c>
      <c r="AR23">
        <v>51.481727999999997</v>
      </c>
      <c r="AS23">
        <v>30.988308</v>
      </c>
      <c r="AT23">
        <v>9.6061920000000001</v>
      </c>
      <c r="AU23">
        <v>0</v>
      </c>
      <c r="AV23">
        <v>0</v>
      </c>
      <c r="AW23">
        <v>0</v>
      </c>
      <c r="AX23">
        <v>0.54403999999999997</v>
      </c>
      <c r="AY23">
        <v>0</v>
      </c>
      <c r="AZ23">
        <v>0</v>
      </c>
      <c r="BA23">
        <f t="shared" si="0"/>
        <v>2526.1123510000007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666.87850000000003</v>
      </c>
      <c r="L24">
        <v>544.77105400000005</v>
      </c>
      <c r="M24">
        <v>86.463499999999996</v>
      </c>
      <c r="N24">
        <v>114.758438</v>
      </c>
      <c r="O24">
        <v>51.260226000000003</v>
      </c>
      <c r="P24">
        <v>122.008256</v>
      </c>
      <c r="Q24">
        <v>21.198129999999999</v>
      </c>
      <c r="R24">
        <v>20.592009000000001</v>
      </c>
      <c r="S24">
        <v>25.637982000000001</v>
      </c>
      <c r="T24">
        <v>0</v>
      </c>
      <c r="U24">
        <v>406.83505500000001</v>
      </c>
      <c r="V24">
        <v>13.843875000000001</v>
      </c>
      <c r="W24">
        <v>45.076706000000001</v>
      </c>
      <c r="X24">
        <v>47.770477</v>
      </c>
      <c r="Y24">
        <v>0</v>
      </c>
      <c r="Z24">
        <v>12.734033</v>
      </c>
      <c r="AA24">
        <v>0</v>
      </c>
      <c r="AB24">
        <v>12.691093</v>
      </c>
      <c r="AC24">
        <v>9.4020220000000005</v>
      </c>
      <c r="AD24">
        <v>8.8551249999999992</v>
      </c>
      <c r="AE24">
        <v>27.421558999999998</v>
      </c>
      <c r="AF24">
        <v>8.6210909999999998</v>
      </c>
      <c r="AG24">
        <v>39.427356000000003</v>
      </c>
      <c r="AH24">
        <v>45.448518999999997</v>
      </c>
      <c r="AI24">
        <v>4.9468779999999999</v>
      </c>
      <c r="AJ24">
        <v>0</v>
      </c>
      <c r="AK24">
        <v>50.299607000000002</v>
      </c>
      <c r="AL24">
        <v>33.866489999999999</v>
      </c>
      <c r="AM24">
        <v>10.256475</v>
      </c>
      <c r="AN24">
        <v>0.91065499999999999</v>
      </c>
      <c r="AO24">
        <v>2.0361919999999998</v>
      </c>
      <c r="AP24">
        <v>1.7422880000000001</v>
      </c>
      <c r="AQ24">
        <v>0</v>
      </c>
      <c r="AR24">
        <v>51.481727999999997</v>
      </c>
      <c r="AS24">
        <v>30.988308</v>
      </c>
      <c r="AT24">
        <v>9.6061920000000001</v>
      </c>
      <c r="AU24">
        <v>0</v>
      </c>
      <c r="AV24">
        <v>0</v>
      </c>
      <c r="AW24">
        <v>0</v>
      </c>
      <c r="AX24">
        <v>0.54403999999999997</v>
      </c>
      <c r="AY24">
        <v>0</v>
      </c>
      <c r="AZ24">
        <v>0</v>
      </c>
      <c r="BA24">
        <f t="shared" si="0"/>
        <v>2528.3738590000012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666.87850000000003</v>
      </c>
      <c r="L25">
        <v>544.77105400000005</v>
      </c>
      <c r="M25">
        <v>86.463499999999996</v>
      </c>
      <c r="N25">
        <v>114.758438</v>
      </c>
      <c r="O25">
        <v>60.070577999999998</v>
      </c>
      <c r="P25">
        <v>122.008256</v>
      </c>
      <c r="Q25">
        <v>21.198129999999999</v>
      </c>
      <c r="R25">
        <v>20.592009000000001</v>
      </c>
      <c r="S25">
        <v>25.637982000000001</v>
      </c>
      <c r="T25">
        <v>0</v>
      </c>
      <c r="U25">
        <v>406.83505500000001</v>
      </c>
      <c r="V25">
        <v>13.843875000000001</v>
      </c>
      <c r="W25">
        <v>45.076706000000001</v>
      </c>
      <c r="X25">
        <v>47.770477</v>
      </c>
      <c r="Y25">
        <v>0</v>
      </c>
      <c r="Z25">
        <v>12.734033</v>
      </c>
      <c r="AA25">
        <v>10.284299000000001</v>
      </c>
      <c r="AB25">
        <v>23.310171</v>
      </c>
      <c r="AC25">
        <v>9.4020220000000005</v>
      </c>
      <c r="AD25">
        <v>8.8551249999999992</v>
      </c>
      <c r="AE25">
        <v>27.421558999999998</v>
      </c>
      <c r="AF25">
        <v>8.6210909999999998</v>
      </c>
      <c r="AG25">
        <v>39.427356000000003</v>
      </c>
      <c r="AH25">
        <v>45.448518999999997</v>
      </c>
      <c r="AI25">
        <v>32.154707000000002</v>
      </c>
      <c r="AJ25">
        <v>0</v>
      </c>
      <c r="AK25">
        <v>50.299607000000002</v>
      </c>
      <c r="AL25">
        <v>33.866489999999999</v>
      </c>
      <c r="AM25">
        <v>10.256475</v>
      </c>
      <c r="AN25">
        <v>0.91065499999999999</v>
      </c>
      <c r="AO25">
        <v>1.746572</v>
      </c>
      <c r="AP25">
        <v>1.7422880000000001</v>
      </c>
      <c r="AQ25">
        <v>10.282356</v>
      </c>
      <c r="AR25">
        <v>51.481727999999997</v>
      </c>
      <c r="AS25">
        <v>30.988308</v>
      </c>
      <c r="AT25">
        <v>9.6061920000000001</v>
      </c>
      <c r="AU25">
        <v>0</v>
      </c>
      <c r="AV25">
        <v>0</v>
      </c>
      <c r="AW25">
        <v>0</v>
      </c>
      <c r="AX25">
        <v>0.54403999999999997</v>
      </c>
      <c r="AY25">
        <v>0</v>
      </c>
      <c r="AZ25">
        <v>0</v>
      </c>
      <c r="BA25">
        <f t="shared" si="0"/>
        <v>2595.2881530000018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666.87850000000003</v>
      </c>
      <c r="L26">
        <v>544.77105400000005</v>
      </c>
      <c r="M26">
        <v>86.463499999999996</v>
      </c>
      <c r="N26">
        <v>114.758438</v>
      </c>
      <c r="O26">
        <v>60.070577999999998</v>
      </c>
      <c r="P26">
        <v>122.008256</v>
      </c>
      <c r="Q26">
        <v>21.198129999999999</v>
      </c>
      <c r="R26">
        <v>20.592009000000001</v>
      </c>
      <c r="S26">
        <v>25.637982000000001</v>
      </c>
      <c r="T26">
        <v>0</v>
      </c>
      <c r="U26">
        <v>406.83505500000001</v>
      </c>
      <c r="V26">
        <v>13.843875000000001</v>
      </c>
      <c r="W26">
        <v>45.076706000000001</v>
      </c>
      <c r="X26">
        <v>47.770477</v>
      </c>
      <c r="Y26">
        <v>0</v>
      </c>
      <c r="Z26">
        <v>12.734033</v>
      </c>
      <c r="AA26">
        <v>20.491849999999999</v>
      </c>
      <c r="AB26">
        <v>23.310171</v>
      </c>
      <c r="AC26">
        <v>9.4020220000000005</v>
      </c>
      <c r="AD26">
        <v>8.8551249999999992</v>
      </c>
      <c r="AE26">
        <v>27.421558999999998</v>
      </c>
      <c r="AF26">
        <v>8.6210909999999998</v>
      </c>
      <c r="AG26">
        <v>39.427356000000003</v>
      </c>
      <c r="AH26">
        <v>45.448518999999997</v>
      </c>
      <c r="AI26">
        <v>48.232059999999997</v>
      </c>
      <c r="AJ26">
        <v>0</v>
      </c>
      <c r="AK26">
        <v>50.299607000000002</v>
      </c>
      <c r="AL26">
        <v>33.866489999999999</v>
      </c>
      <c r="AM26">
        <v>10.256475</v>
      </c>
      <c r="AN26">
        <v>0.91065499999999999</v>
      </c>
      <c r="AO26">
        <v>1.5569200000000001</v>
      </c>
      <c r="AP26">
        <v>1.7422880000000001</v>
      </c>
      <c r="AQ26">
        <v>20.564712</v>
      </c>
      <c r="AR26">
        <v>51.481727999999997</v>
      </c>
      <c r="AS26">
        <v>30.988308</v>
      </c>
      <c r="AT26">
        <v>9.6061920000000001</v>
      </c>
      <c r="AU26">
        <v>0</v>
      </c>
      <c r="AV26">
        <v>0</v>
      </c>
      <c r="AW26">
        <v>0</v>
      </c>
      <c r="AX26">
        <v>0.54403999999999997</v>
      </c>
      <c r="AY26">
        <v>0</v>
      </c>
      <c r="AZ26">
        <v>0</v>
      </c>
      <c r="BA26">
        <f t="shared" si="0"/>
        <v>2631.6657610000011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2.9144999999999999</v>
      </c>
      <c r="K27">
        <v>666.87850000000003</v>
      </c>
      <c r="L27">
        <v>544.77105400000005</v>
      </c>
      <c r="M27">
        <v>86.463499999999996</v>
      </c>
      <c r="N27">
        <v>114.758438</v>
      </c>
      <c r="O27">
        <v>60.070577999999998</v>
      </c>
      <c r="P27">
        <v>122.008256</v>
      </c>
      <c r="Q27">
        <v>21.198129999999999</v>
      </c>
      <c r="R27">
        <v>20.592009000000001</v>
      </c>
      <c r="S27">
        <v>25.637982000000001</v>
      </c>
      <c r="T27">
        <v>0</v>
      </c>
      <c r="U27">
        <v>406.83505500000001</v>
      </c>
      <c r="V27">
        <v>13.843875000000001</v>
      </c>
      <c r="W27">
        <v>45.076706000000001</v>
      </c>
      <c r="X27">
        <v>47.770477</v>
      </c>
      <c r="Y27">
        <v>0</v>
      </c>
      <c r="Z27">
        <v>12.734033</v>
      </c>
      <c r="AA27">
        <v>27.245718</v>
      </c>
      <c r="AB27">
        <v>23.310171</v>
      </c>
      <c r="AC27">
        <v>9.4020220000000005</v>
      </c>
      <c r="AD27">
        <v>17.710251</v>
      </c>
      <c r="AE27">
        <v>27.421558999999998</v>
      </c>
      <c r="AF27">
        <v>8.6210909999999998</v>
      </c>
      <c r="AG27">
        <v>39.427356000000003</v>
      </c>
      <c r="AH27">
        <v>45.448518999999997</v>
      </c>
      <c r="AI27">
        <v>48.232059999999997</v>
      </c>
      <c r="AJ27">
        <v>0</v>
      </c>
      <c r="AK27">
        <v>50.299607000000002</v>
      </c>
      <c r="AL27">
        <v>33.866489999999999</v>
      </c>
      <c r="AM27">
        <v>10.256475</v>
      </c>
      <c r="AN27">
        <v>0.91065499999999999</v>
      </c>
      <c r="AO27">
        <v>1.387832</v>
      </c>
      <c r="AP27">
        <v>1.7422880000000001</v>
      </c>
      <c r="AQ27">
        <v>31.459112999999999</v>
      </c>
      <c r="AR27">
        <v>48.264119999999998</v>
      </c>
      <c r="AS27">
        <v>30.988308</v>
      </c>
      <c r="AT27">
        <v>9.6061920000000001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2657.1529200000004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2.9144999999999999</v>
      </c>
      <c r="K28">
        <v>666.87850000000003</v>
      </c>
      <c r="L28">
        <v>544.77105400000005</v>
      </c>
      <c r="M28">
        <v>86.463499999999996</v>
      </c>
      <c r="N28">
        <v>114.758438</v>
      </c>
      <c r="O28">
        <v>60.070577999999998</v>
      </c>
      <c r="P28">
        <v>122.008256</v>
      </c>
      <c r="Q28">
        <v>21.198129999999999</v>
      </c>
      <c r="R28">
        <v>20.592009000000001</v>
      </c>
      <c r="S28">
        <v>25.637982000000001</v>
      </c>
      <c r="T28">
        <v>0</v>
      </c>
      <c r="U28">
        <v>406.83505500000001</v>
      </c>
      <c r="V28">
        <v>13.843875000000001</v>
      </c>
      <c r="W28">
        <v>45.076706000000001</v>
      </c>
      <c r="X28">
        <v>47.770477</v>
      </c>
      <c r="Y28">
        <v>0</v>
      </c>
      <c r="Z28">
        <v>12.734033</v>
      </c>
      <c r="AA28">
        <v>40.906950000000002</v>
      </c>
      <c r="AB28">
        <v>23.310171</v>
      </c>
      <c r="AC28">
        <v>18.804043</v>
      </c>
      <c r="AD28">
        <v>17.710251</v>
      </c>
      <c r="AE28">
        <v>27.421558999999998</v>
      </c>
      <c r="AF28">
        <v>8.6210909999999998</v>
      </c>
      <c r="AG28">
        <v>39.427356000000003</v>
      </c>
      <c r="AH28">
        <v>45.448518999999997</v>
      </c>
      <c r="AI28">
        <v>48.232059999999997</v>
      </c>
      <c r="AJ28">
        <v>0</v>
      </c>
      <c r="AK28">
        <v>50.299607000000002</v>
      </c>
      <c r="AL28">
        <v>33.866489999999999</v>
      </c>
      <c r="AM28">
        <v>10.256475</v>
      </c>
      <c r="AN28">
        <v>0.91065499999999999</v>
      </c>
      <c r="AO28">
        <v>1.2981469999999999</v>
      </c>
      <c r="AP28">
        <v>1.7422880000000001</v>
      </c>
      <c r="AQ28">
        <v>32.683202999999999</v>
      </c>
      <c r="AR28">
        <v>48.264119999999998</v>
      </c>
      <c r="AS28">
        <v>30.988308</v>
      </c>
      <c r="AT28">
        <v>9.6061920000000001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2681.3505780000005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2.9144999999999999</v>
      </c>
      <c r="K29">
        <v>666.87850000000003</v>
      </c>
      <c r="L29">
        <v>544.77105400000005</v>
      </c>
      <c r="M29">
        <v>86.463499999999996</v>
      </c>
      <c r="N29">
        <v>114.758438</v>
      </c>
      <c r="O29">
        <v>58.949260000000002</v>
      </c>
      <c r="P29">
        <v>122.008256</v>
      </c>
      <c r="Q29">
        <v>21.198129999999999</v>
      </c>
      <c r="R29">
        <v>20.592009000000001</v>
      </c>
      <c r="S29">
        <v>25.637982000000001</v>
      </c>
      <c r="T29">
        <v>0</v>
      </c>
      <c r="U29">
        <v>406.83505500000001</v>
      </c>
      <c r="V29">
        <v>13.843875000000001</v>
      </c>
      <c r="W29">
        <v>45.076706000000001</v>
      </c>
      <c r="X29">
        <v>47.770477</v>
      </c>
      <c r="Y29">
        <v>0</v>
      </c>
      <c r="Z29">
        <v>12.734033</v>
      </c>
      <c r="AA29">
        <v>40.906950000000002</v>
      </c>
      <c r="AB29">
        <v>23.310171</v>
      </c>
      <c r="AC29">
        <v>18.804043</v>
      </c>
      <c r="AD29">
        <v>17.710251</v>
      </c>
      <c r="AE29">
        <v>27.421558999999998</v>
      </c>
      <c r="AF29">
        <v>8.6210909999999998</v>
      </c>
      <c r="AG29">
        <v>39.427356000000003</v>
      </c>
      <c r="AH29">
        <v>45.448518999999997</v>
      </c>
      <c r="AI29">
        <v>48.232059999999997</v>
      </c>
      <c r="AJ29">
        <v>0</v>
      </c>
      <c r="AK29">
        <v>50.299607000000002</v>
      </c>
      <c r="AL29">
        <v>33.866489999999999</v>
      </c>
      <c r="AM29">
        <v>10.256475</v>
      </c>
      <c r="AN29">
        <v>0.91065499999999999</v>
      </c>
      <c r="AO29">
        <v>1.2130320000000001</v>
      </c>
      <c r="AP29">
        <v>1.7422880000000001</v>
      </c>
      <c r="AQ29">
        <v>32.683202999999999</v>
      </c>
      <c r="AR29">
        <v>48.264119999999998</v>
      </c>
      <c r="AS29">
        <v>30.988308</v>
      </c>
      <c r="AT29">
        <v>9.6061920000000001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2680.1441450000002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2.9144999999999999</v>
      </c>
      <c r="K30">
        <v>666.87850000000003</v>
      </c>
      <c r="L30">
        <v>544.77105400000005</v>
      </c>
      <c r="M30">
        <v>86.463499999999996</v>
      </c>
      <c r="N30">
        <v>114.758438</v>
      </c>
      <c r="O30">
        <v>58.949260000000002</v>
      </c>
      <c r="P30">
        <v>122.008256</v>
      </c>
      <c r="Q30">
        <v>21.198129999999999</v>
      </c>
      <c r="R30">
        <v>20.592009000000001</v>
      </c>
      <c r="S30">
        <v>25.637982000000001</v>
      </c>
      <c r="T30">
        <v>0</v>
      </c>
      <c r="U30">
        <v>406.83505500000001</v>
      </c>
      <c r="V30">
        <v>13.843875000000001</v>
      </c>
      <c r="W30">
        <v>45.076706000000001</v>
      </c>
      <c r="X30">
        <v>47.770477</v>
      </c>
      <c r="Y30">
        <v>0</v>
      </c>
      <c r="Z30">
        <v>12.734033</v>
      </c>
      <c r="AA30">
        <v>40.906950000000002</v>
      </c>
      <c r="AB30">
        <v>23.310171</v>
      </c>
      <c r="AC30">
        <v>18.804043</v>
      </c>
      <c r="AD30">
        <v>17.710251</v>
      </c>
      <c r="AE30">
        <v>27.421558999999998</v>
      </c>
      <c r="AF30">
        <v>8.6210909999999998</v>
      </c>
      <c r="AG30">
        <v>39.427356000000003</v>
      </c>
      <c r="AH30">
        <v>45.448518999999997</v>
      </c>
      <c r="AI30">
        <v>32.154707000000002</v>
      </c>
      <c r="AJ30">
        <v>0</v>
      </c>
      <c r="AK30">
        <v>50.299607000000002</v>
      </c>
      <c r="AL30">
        <v>33.866489999999999</v>
      </c>
      <c r="AM30">
        <v>10.256475</v>
      </c>
      <c r="AN30">
        <v>0.91065499999999999</v>
      </c>
      <c r="AO30">
        <v>1.1796150000000001</v>
      </c>
      <c r="AP30">
        <v>1.7422880000000001</v>
      </c>
      <c r="AQ30">
        <v>32.683202999999999</v>
      </c>
      <c r="AR30">
        <v>48.264119999999998</v>
      </c>
      <c r="AS30">
        <v>30.988308</v>
      </c>
      <c r="AT30">
        <v>9.6061920000000001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2664.0333750000004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2.9144999999999999</v>
      </c>
      <c r="K31">
        <v>666.87850000000003</v>
      </c>
      <c r="L31">
        <v>544.77105400000005</v>
      </c>
      <c r="M31">
        <v>86.463499999999996</v>
      </c>
      <c r="N31">
        <v>114.758438</v>
      </c>
      <c r="O31">
        <v>58.949260000000002</v>
      </c>
      <c r="P31">
        <v>122.008256</v>
      </c>
      <c r="Q31">
        <v>21.198129999999999</v>
      </c>
      <c r="R31">
        <v>20.592009000000001</v>
      </c>
      <c r="S31">
        <v>25.637982000000001</v>
      </c>
      <c r="T31">
        <v>0</v>
      </c>
      <c r="U31">
        <v>406.83505500000001</v>
      </c>
      <c r="V31">
        <v>13.843875000000001</v>
      </c>
      <c r="W31">
        <v>45.076706000000001</v>
      </c>
      <c r="X31">
        <v>47.770477</v>
      </c>
      <c r="Y31">
        <v>0</v>
      </c>
      <c r="Z31">
        <v>12.734033</v>
      </c>
      <c r="AA31">
        <v>40.906950000000002</v>
      </c>
      <c r="AB31">
        <v>25.511686999999998</v>
      </c>
      <c r="AC31">
        <v>18.804043</v>
      </c>
      <c r="AD31">
        <v>17.710251</v>
      </c>
      <c r="AE31">
        <v>27.421558999999998</v>
      </c>
      <c r="AF31">
        <v>8.6210909999999998</v>
      </c>
      <c r="AG31">
        <v>39.427356000000003</v>
      </c>
      <c r="AH31">
        <v>45.448518999999997</v>
      </c>
      <c r="AI31">
        <v>4.9468779999999999</v>
      </c>
      <c r="AJ31">
        <v>0</v>
      </c>
      <c r="AK31">
        <v>50.299607000000002</v>
      </c>
      <c r="AL31">
        <v>33.866489999999999</v>
      </c>
      <c r="AM31">
        <v>10.256475</v>
      </c>
      <c r="AN31">
        <v>0.91065499999999999</v>
      </c>
      <c r="AO31">
        <v>1.098498</v>
      </c>
      <c r="AP31">
        <v>1.7422880000000001</v>
      </c>
      <c r="AQ31">
        <v>21.788802</v>
      </c>
      <c r="AR31">
        <v>48.264119999999998</v>
      </c>
      <c r="AS31">
        <v>30.988308</v>
      </c>
      <c r="AT31">
        <v>9.6061920000000001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2628.0515440000004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2.9144999999999999</v>
      </c>
      <c r="K32">
        <v>666.87850000000003</v>
      </c>
      <c r="L32">
        <v>544.77105400000005</v>
      </c>
      <c r="M32">
        <v>86.463499999999996</v>
      </c>
      <c r="N32">
        <v>114.758438</v>
      </c>
      <c r="O32">
        <v>58.949260000000002</v>
      </c>
      <c r="P32">
        <v>122.008256</v>
      </c>
      <c r="Q32">
        <v>21.198129999999999</v>
      </c>
      <c r="R32">
        <v>20.592009000000001</v>
      </c>
      <c r="S32">
        <v>25.637982000000001</v>
      </c>
      <c r="T32">
        <v>0</v>
      </c>
      <c r="U32">
        <v>406.83505500000001</v>
      </c>
      <c r="V32">
        <v>13.843875000000001</v>
      </c>
      <c r="W32">
        <v>45.076706000000001</v>
      </c>
      <c r="X32">
        <v>47.770477</v>
      </c>
      <c r="Y32">
        <v>0</v>
      </c>
      <c r="Z32">
        <v>12.734033</v>
      </c>
      <c r="AA32">
        <v>40.906950000000002</v>
      </c>
      <c r="AB32">
        <v>25.511686999999998</v>
      </c>
      <c r="AC32">
        <v>18.804043</v>
      </c>
      <c r="AD32">
        <v>17.710251</v>
      </c>
      <c r="AE32">
        <v>27.421558999999998</v>
      </c>
      <c r="AF32">
        <v>8.6210909999999998</v>
      </c>
      <c r="AG32">
        <v>39.427356000000003</v>
      </c>
      <c r="AH32">
        <v>45.448518999999997</v>
      </c>
      <c r="AI32">
        <v>2.4734389999999999</v>
      </c>
      <c r="AJ32">
        <v>0</v>
      </c>
      <c r="AK32">
        <v>50.299607000000002</v>
      </c>
      <c r="AL32">
        <v>33.866489999999999</v>
      </c>
      <c r="AM32">
        <v>15.384713</v>
      </c>
      <c r="AN32">
        <v>0.91065499999999999</v>
      </c>
      <c r="AO32">
        <v>1.0770770000000001</v>
      </c>
      <c r="AP32">
        <v>1.7422880000000001</v>
      </c>
      <c r="AQ32">
        <v>21.788802</v>
      </c>
      <c r="AR32">
        <v>48.264119999999998</v>
      </c>
      <c r="AS32">
        <v>30.988308</v>
      </c>
      <c r="AT32">
        <v>9.6061920000000001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2630.6849219999999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2.9144999999999999</v>
      </c>
      <c r="K33">
        <v>666.87850000000003</v>
      </c>
      <c r="L33">
        <v>544.77105400000005</v>
      </c>
      <c r="M33">
        <v>86.463499999999996</v>
      </c>
      <c r="N33">
        <v>114.758438</v>
      </c>
      <c r="O33">
        <v>58.949260000000002</v>
      </c>
      <c r="P33">
        <v>122.008256</v>
      </c>
      <c r="Q33">
        <v>21.198129999999999</v>
      </c>
      <c r="R33">
        <v>20.592009000000001</v>
      </c>
      <c r="S33">
        <v>25.637982000000001</v>
      </c>
      <c r="T33">
        <v>0</v>
      </c>
      <c r="U33">
        <v>406.83505500000001</v>
      </c>
      <c r="V33">
        <v>13.843875000000001</v>
      </c>
      <c r="W33">
        <v>45.076706000000001</v>
      </c>
      <c r="X33">
        <v>47.770477</v>
      </c>
      <c r="Y33">
        <v>0</v>
      </c>
      <c r="Z33">
        <v>12.734033</v>
      </c>
      <c r="AA33">
        <v>40.906950000000002</v>
      </c>
      <c r="AB33">
        <v>25.511686999999998</v>
      </c>
      <c r="AC33">
        <v>18.804043</v>
      </c>
      <c r="AD33">
        <v>17.710251</v>
      </c>
      <c r="AE33">
        <v>27.421558999999998</v>
      </c>
      <c r="AF33">
        <v>8.6210909999999998</v>
      </c>
      <c r="AG33">
        <v>39.427356000000003</v>
      </c>
      <c r="AH33">
        <v>45.448518999999997</v>
      </c>
      <c r="AI33">
        <v>0</v>
      </c>
      <c r="AJ33">
        <v>0</v>
      </c>
      <c r="AK33">
        <v>50.299607000000002</v>
      </c>
      <c r="AL33">
        <v>33.866489999999999</v>
      </c>
      <c r="AM33">
        <v>15.384713</v>
      </c>
      <c r="AN33">
        <v>0.91065499999999999</v>
      </c>
      <c r="AO33">
        <v>1.2544470000000001</v>
      </c>
      <c r="AP33">
        <v>1.7422880000000001</v>
      </c>
      <c r="AQ33">
        <v>10.894401</v>
      </c>
      <c r="AR33">
        <v>48.264119999999998</v>
      </c>
      <c r="AS33">
        <v>30.988308</v>
      </c>
      <c r="AT33">
        <v>9.6061920000000001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2617.4944519999999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2.9144999999999999</v>
      </c>
      <c r="K34">
        <v>666.87850000000003</v>
      </c>
      <c r="L34">
        <v>544.77105400000005</v>
      </c>
      <c r="M34">
        <v>86.463499999999996</v>
      </c>
      <c r="N34">
        <v>114.758438</v>
      </c>
      <c r="O34">
        <v>58.949260000000002</v>
      </c>
      <c r="P34">
        <v>122.008256</v>
      </c>
      <c r="Q34">
        <v>21.198129999999999</v>
      </c>
      <c r="R34">
        <v>20.592009000000001</v>
      </c>
      <c r="S34">
        <v>25.637982000000001</v>
      </c>
      <c r="T34">
        <v>0</v>
      </c>
      <c r="U34">
        <v>406.83505500000001</v>
      </c>
      <c r="V34">
        <v>13.843875000000001</v>
      </c>
      <c r="W34">
        <v>45.076706000000001</v>
      </c>
      <c r="X34">
        <v>47.770477</v>
      </c>
      <c r="Y34">
        <v>0</v>
      </c>
      <c r="Z34">
        <v>12.734033</v>
      </c>
      <c r="AA34">
        <v>40.906950000000002</v>
      </c>
      <c r="AB34">
        <v>25.511686999999998</v>
      </c>
      <c r="AC34">
        <v>18.804043</v>
      </c>
      <c r="AD34">
        <v>17.710251</v>
      </c>
      <c r="AE34">
        <v>27.421558999999998</v>
      </c>
      <c r="AF34">
        <v>8.6210909999999998</v>
      </c>
      <c r="AG34">
        <v>39.427356000000003</v>
      </c>
      <c r="AH34">
        <v>45.448518999999997</v>
      </c>
      <c r="AI34">
        <v>0</v>
      </c>
      <c r="AJ34">
        <v>0</v>
      </c>
      <c r="AK34">
        <v>50.299607000000002</v>
      </c>
      <c r="AL34">
        <v>33.866489999999999</v>
      </c>
      <c r="AM34">
        <v>15.384713</v>
      </c>
      <c r="AN34">
        <v>0.91065499999999999</v>
      </c>
      <c r="AO34">
        <v>1.2944340000000001</v>
      </c>
      <c r="AP34">
        <v>1.7422880000000001</v>
      </c>
      <c r="AQ34">
        <v>0</v>
      </c>
      <c r="AR34">
        <v>48.264119999999998</v>
      </c>
      <c r="AS34">
        <v>30.988308</v>
      </c>
      <c r="AT34">
        <v>9.6061920000000001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2606.640038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2.9144999999999999</v>
      </c>
      <c r="K35">
        <v>666.87850000000003</v>
      </c>
      <c r="L35">
        <v>544.77105400000005</v>
      </c>
      <c r="M35">
        <v>86.463499999999996</v>
      </c>
      <c r="N35">
        <v>114.758438</v>
      </c>
      <c r="O35">
        <v>58.949260000000002</v>
      </c>
      <c r="P35">
        <v>122.008256</v>
      </c>
      <c r="Q35">
        <v>21.198129999999999</v>
      </c>
      <c r="R35">
        <v>20.592009000000001</v>
      </c>
      <c r="S35">
        <v>25.637982000000001</v>
      </c>
      <c r="T35">
        <v>0</v>
      </c>
      <c r="U35">
        <v>406.83505500000001</v>
      </c>
      <c r="V35">
        <v>13.843875000000001</v>
      </c>
      <c r="W35">
        <v>45.076706000000001</v>
      </c>
      <c r="X35">
        <v>47.770477</v>
      </c>
      <c r="Y35">
        <v>0</v>
      </c>
      <c r="Z35">
        <v>12.734033</v>
      </c>
      <c r="AA35">
        <v>27.245718</v>
      </c>
      <c r="AB35">
        <v>25.511686999999998</v>
      </c>
      <c r="AC35">
        <v>18.804043</v>
      </c>
      <c r="AD35">
        <v>17.710251</v>
      </c>
      <c r="AE35">
        <v>38.639470000000003</v>
      </c>
      <c r="AF35">
        <v>8.6210909999999998</v>
      </c>
      <c r="AG35">
        <v>39.427356000000003</v>
      </c>
      <c r="AH35">
        <v>30.452348000000001</v>
      </c>
      <c r="AI35">
        <v>0</v>
      </c>
      <c r="AJ35">
        <v>0</v>
      </c>
      <c r="AK35">
        <v>50.299607000000002</v>
      </c>
      <c r="AL35">
        <v>33.866489999999999</v>
      </c>
      <c r="AM35">
        <v>15.384713</v>
      </c>
      <c r="AN35">
        <v>0.91065499999999999</v>
      </c>
      <c r="AO35">
        <v>1.2724420000000001</v>
      </c>
      <c r="AP35">
        <v>1.7422880000000001</v>
      </c>
      <c r="AQ35">
        <v>0</v>
      </c>
      <c r="AR35">
        <v>48.264119999999998</v>
      </c>
      <c r="AS35">
        <v>30.988308</v>
      </c>
      <c r="AT35">
        <v>9.6061920000000001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2589.1785540000001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2.9144999999999999</v>
      </c>
      <c r="K36">
        <v>666.87850000000003</v>
      </c>
      <c r="L36">
        <v>544.77105400000005</v>
      </c>
      <c r="M36">
        <v>86.463499999999996</v>
      </c>
      <c r="N36">
        <v>114.758438</v>
      </c>
      <c r="O36">
        <v>58.949260000000002</v>
      </c>
      <c r="P36">
        <v>122.008256</v>
      </c>
      <c r="Q36">
        <v>21.198129999999999</v>
      </c>
      <c r="R36">
        <v>20.592009000000001</v>
      </c>
      <c r="S36">
        <v>25.637982000000001</v>
      </c>
      <c r="T36">
        <v>0</v>
      </c>
      <c r="U36">
        <v>406.83505500000001</v>
      </c>
      <c r="V36">
        <v>13.843875000000001</v>
      </c>
      <c r="W36">
        <v>45.076706000000001</v>
      </c>
      <c r="X36">
        <v>47.770477</v>
      </c>
      <c r="Y36">
        <v>0</v>
      </c>
      <c r="Z36">
        <v>12.734033</v>
      </c>
      <c r="AA36">
        <v>13.047245</v>
      </c>
      <c r="AB36">
        <v>25.511686999999998</v>
      </c>
      <c r="AC36">
        <v>18.804043</v>
      </c>
      <c r="AD36">
        <v>17.710251</v>
      </c>
      <c r="AE36">
        <v>38.639470000000003</v>
      </c>
      <c r="AF36">
        <v>8.6210909999999998</v>
      </c>
      <c r="AG36">
        <v>39.427356000000003</v>
      </c>
      <c r="AH36">
        <v>23.644269999999999</v>
      </c>
      <c r="AI36">
        <v>0</v>
      </c>
      <c r="AJ36">
        <v>0</v>
      </c>
      <c r="AK36">
        <v>50.299607000000002</v>
      </c>
      <c r="AL36">
        <v>33.866489999999999</v>
      </c>
      <c r="AM36">
        <v>15.384713</v>
      </c>
      <c r="AN36">
        <v>0.91065499999999999</v>
      </c>
      <c r="AO36">
        <v>1.282438</v>
      </c>
      <c r="AP36">
        <v>1.7422880000000001</v>
      </c>
      <c r="AQ36">
        <v>0</v>
      </c>
      <c r="AR36">
        <v>48.264119999999998</v>
      </c>
      <c r="AS36">
        <v>30.988308</v>
      </c>
      <c r="AT36">
        <v>9.6061920000000001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2568.1819990000004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2.9144999999999999</v>
      </c>
      <c r="K37">
        <v>666.87850000000003</v>
      </c>
      <c r="L37">
        <v>544.77105400000005</v>
      </c>
      <c r="M37">
        <v>86.463499999999996</v>
      </c>
      <c r="N37">
        <v>114.758438</v>
      </c>
      <c r="O37">
        <v>58.949260000000002</v>
      </c>
      <c r="P37">
        <v>122.008256</v>
      </c>
      <c r="Q37">
        <v>21.198129999999999</v>
      </c>
      <c r="R37">
        <v>20.592009000000001</v>
      </c>
      <c r="S37">
        <v>25.637982000000001</v>
      </c>
      <c r="T37">
        <v>0</v>
      </c>
      <c r="U37">
        <v>406.83505500000001</v>
      </c>
      <c r="V37">
        <v>13.843875000000001</v>
      </c>
      <c r="W37">
        <v>45.076706000000001</v>
      </c>
      <c r="X37">
        <v>47.770477</v>
      </c>
      <c r="Y37">
        <v>0</v>
      </c>
      <c r="Z37">
        <v>12.734033</v>
      </c>
      <c r="AA37">
        <v>7.6748500000000002</v>
      </c>
      <c r="AB37">
        <v>25.511686999999998</v>
      </c>
      <c r="AC37">
        <v>18.804043</v>
      </c>
      <c r="AD37">
        <v>17.710251</v>
      </c>
      <c r="AE37">
        <v>38.639470000000003</v>
      </c>
      <c r="AF37">
        <v>8.6210909999999998</v>
      </c>
      <c r="AG37">
        <v>39.427356000000003</v>
      </c>
      <c r="AH37">
        <v>22.724259</v>
      </c>
      <c r="AI37">
        <v>0</v>
      </c>
      <c r="AJ37">
        <v>0</v>
      </c>
      <c r="AK37">
        <v>50.299607000000002</v>
      </c>
      <c r="AL37">
        <v>33.866489999999999</v>
      </c>
      <c r="AM37">
        <v>10.256475</v>
      </c>
      <c r="AN37">
        <v>0.91065499999999999</v>
      </c>
      <c r="AO37">
        <v>1.1447689999999999</v>
      </c>
      <c r="AP37">
        <v>1.7422880000000001</v>
      </c>
      <c r="AQ37">
        <v>0</v>
      </c>
      <c r="AR37">
        <v>48.264119999999998</v>
      </c>
      <c r="AS37">
        <v>30.988308</v>
      </c>
      <c r="AT37">
        <v>9.6061920000000001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2556.6236860000004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2.9144999999999999</v>
      </c>
      <c r="K38">
        <v>666.87850000000003</v>
      </c>
      <c r="L38">
        <v>544.77105400000005</v>
      </c>
      <c r="M38">
        <v>86.463499999999996</v>
      </c>
      <c r="N38">
        <v>114.758438</v>
      </c>
      <c r="O38">
        <v>58.949260000000002</v>
      </c>
      <c r="P38">
        <v>122.008256</v>
      </c>
      <c r="Q38">
        <v>21.198129999999999</v>
      </c>
      <c r="R38">
        <v>20.592009000000001</v>
      </c>
      <c r="S38">
        <v>25.637982000000001</v>
      </c>
      <c r="T38">
        <v>0</v>
      </c>
      <c r="U38">
        <v>406.83505500000001</v>
      </c>
      <c r="V38">
        <v>13.843875000000001</v>
      </c>
      <c r="W38">
        <v>45.076706000000001</v>
      </c>
      <c r="X38">
        <v>47.770477</v>
      </c>
      <c r="Y38">
        <v>0</v>
      </c>
      <c r="Z38">
        <v>12.734033</v>
      </c>
      <c r="AA38">
        <v>0</v>
      </c>
      <c r="AB38">
        <v>25.511686999999998</v>
      </c>
      <c r="AC38">
        <v>18.804043</v>
      </c>
      <c r="AD38">
        <v>17.710251</v>
      </c>
      <c r="AE38">
        <v>38.639470000000003</v>
      </c>
      <c r="AF38">
        <v>8.6210909999999998</v>
      </c>
      <c r="AG38">
        <v>39.427356000000003</v>
      </c>
      <c r="AH38">
        <v>22.724259</v>
      </c>
      <c r="AI38">
        <v>0</v>
      </c>
      <c r="AJ38">
        <v>0</v>
      </c>
      <c r="AK38">
        <v>50.299607000000002</v>
      </c>
      <c r="AL38">
        <v>33.866489999999999</v>
      </c>
      <c r="AM38">
        <v>10.256475</v>
      </c>
      <c r="AN38">
        <v>0.91065499999999999</v>
      </c>
      <c r="AO38">
        <v>1.1284890000000001</v>
      </c>
      <c r="AP38">
        <v>1.7422880000000001</v>
      </c>
      <c r="AQ38">
        <v>0</v>
      </c>
      <c r="AR38">
        <v>48.264119999999998</v>
      </c>
      <c r="AS38">
        <v>30.988308</v>
      </c>
      <c r="AT38">
        <v>9.6061920000000001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2548.9325560000007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2.9144999999999999</v>
      </c>
      <c r="K39">
        <v>666.87850000000003</v>
      </c>
      <c r="L39">
        <v>544.77105400000005</v>
      </c>
      <c r="M39">
        <v>86.463499999999996</v>
      </c>
      <c r="N39">
        <v>114.758438</v>
      </c>
      <c r="O39">
        <v>58.949260000000002</v>
      </c>
      <c r="P39">
        <v>122.008256</v>
      </c>
      <c r="Q39">
        <v>21.198129999999999</v>
      </c>
      <c r="R39">
        <v>20.592009000000001</v>
      </c>
      <c r="S39">
        <v>25.637982000000001</v>
      </c>
      <c r="T39">
        <v>0</v>
      </c>
      <c r="U39">
        <v>406.83505500000001</v>
      </c>
      <c r="V39">
        <v>13.843875000000001</v>
      </c>
      <c r="W39">
        <v>45.076706000000001</v>
      </c>
      <c r="X39">
        <v>47.770477</v>
      </c>
      <c r="Y39">
        <v>0</v>
      </c>
      <c r="Z39">
        <v>12.734033</v>
      </c>
      <c r="AA39">
        <v>0</v>
      </c>
      <c r="AB39">
        <v>25.511686999999998</v>
      </c>
      <c r="AC39">
        <v>18.804043</v>
      </c>
      <c r="AD39">
        <v>17.710251</v>
      </c>
      <c r="AE39">
        <v>38.639470000000003</v>
      </c>
      <c r="AF39">
        <v>8.6210909999999998</v>
      </c>
      <c r="AG39">
        <v>39.427356000000003</v>
      </c>
      <c r="AH39">
        <v>22.724259</v>
      </c>
      <c r="AI39">
        <v>0</v>
      </c>
      <c r="AJ39">
        <v>0</v>
      </c>
      <c r="AK39">
        <v>50.299607000000002</v>
      </c>
      <c r="AL39">
        <v>45.155320000000003</v>
      </c>
      <c r="AM39">
        <v>10.256475</v>
      </c>
      <c r="AN39">
        <v>0.91065499999999999</v>
      </c>
      <c r="AO39">
        <v>1.1553370000000001</v>
      </c>
      <c r="AP39">
        <v>1.7422880000000001</v>
      </c>
      <c r="AQ39">
        <v>0</v>
      </c>
      <c r="AR39">
        <v>51.481727999999997</v>
      </c>
      <c r="AS39">
        <v>30.988308</v>
      </c>
      <c r="AT39">
        <v>9.6061920000000001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2563.465842000001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2.9144999999999999</v>
      </c>
      <c r="K40">
        <v>666.87850000000003</v>
      </c>
      <c r="L40">
        <v>544.77105400000005</v>
      </c>
      <c r="M40">
        <v>86.463499999999996</v>
      </c>
      <c r="N40">
        <v>114.758438</v>
      </c>
      <c r="O40">
        <v>58.949260000000002</v>
      </c>
      <c r="P40">
        <v>122.008256</v>
      </c>
      <c r="Q40">
        <v>21.198129999999999</v>
      </c>
      <c r="R40">
        <v>20.592009000000001</v>
      </c>
      <c r="S40">
        <v>25.637982000000001</v>
      </c>
      <c r="T40">
        <v>0</v>
      </c>
      <c r="U40">
        <v>406.83505500000001</v>
      </c>
      <c r="V40">
        <v>13.843875000000001</v>
      </c>
      <c r="W40">
        <v>45.076706000000001</v>
      </c>
      <c r="X40">
        <v>47.770477</v>
      </c>
      <c r="Y40">
        <v>0</v>
      </c>
      <c r="Z40">
        <v>12.734033</v>
      </c>
      <c r="AA40">
        <v>0</v>
      </c>
      <c r="AB40">
        <v>25.511686999999998</v>
      </c>
      <c r="AC40">
        <v>18.804043</v>
      </c>
      <c r="AD40">
        <v>17.710251</v>
      </c>
      <c r="AE40">
        <v>38.639470000000003</v>
      </c>
      <c r="AF40">
        <v>8.6210909999999998</v>
      </c>
      <c r="AG40">
        <v>39.427356000000003</v>
      </c>
      <c r="AH40">
        <v>22.724259</v>
      </c>
      <c r="AI40">
        <v>0</v>
      </c>
      <c r="AJ40">
        <v>0</v>
      </c>
      <c r="AK40">
        <v>50.299607000000002</v>
      </c>
      <c r="AL40">
        <v>45.155320000000003</v>
      </c>
      <c r="AM40">
        <v>10.256475</v>
      </c>
      <c r="AN40">
        <v>0.91065499999999999</v>
      </c>
      <c r="AO40">
        <v>1.1779010000000001</v>
      </c>
      <c r="AP40">
        <v>1.7422880000000001</v>
      </c>
      <c r="AQ40">
        <v>0</v>
      </c>
      <c r="AR40">
        <v>51.481727999999997</v>
      </c>
      <c r="AS40">
        <v>30.988308</v>
      </c>
      <c r="AT40">
        <v>9.6061920000000001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2563.4884060000009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2.9144999999999999</v>
      </c>
      <c r="K41">
        <v>666.87850000000003</v>
      </c>
      <c r="L41">
        <v>544.77105400000005</v>
      </c>
      <c r="M41">
        <v>86.463499999999996</v>
      </c>
      <c r="N41">
        <v>114.758438</v>
      </c>
      <c r="O41">
        <v>58.949260000000002</v>
      </c>
      <c r="P41">
        <v>122.008256</v>
      </c>
      <c r="Q41">
        <v>16.641794999999998</v>
      </c>
      <c r="R41">
        <v>20.592009000000001</v>
      </c>
      <c r="S41">
        <v>25.637982000000001</v>
      </c>
      <c r="T41">
        <v>0</v>
      </c>
      <c r="U41">
        <v>406.83505500000001</v>
      </c>
      <c r="V41">
        <v>13.843875000000001</v>
      </c>
      <c r="W41">
        <v>45.076706000000001</v>
      </c>
      <c r="X41">
        <v>47.770477</v>
      </c>
      <c r="Y41">
        <v>0</v>
      </c>
      <c r="Z41">
        <v>12.734033</v>
      </c>
      <c r="AA41">
        <v>0</v>
      </c>
      <c r="AB41">
        <v>25.511686999999998</v>
      </c>
      <c r="AC41">
        <v>18.804043</v>
      </c>
      <c r="AD41">
        <v>17.710251</v>
      </c>
      <c r="AE41">
        <v>38.639470000000003</v>
      </c>
      <c r="AF41">
        <v>8.6210909999999998</v>
      </c>
      <c r="AG41">
        <v>39.427356000000003</v>
      </c>
      <c r="AH41">
        <v>22.724259</v>
      </c>
      <c r="AI41">
        <v>0</v>
      </c>
      <c r="AJ41">
        <v>0</v>
      </c>
      <c r="AK41">
        <v>50.299607000000002</v>
      </c>
      <c r="AL41">
        <v>45.155320000000003</v>
      </c>
      <c r="AM41">
        <v>10.256475</v>
      </c>
      <c r="AN41">
        <v>0.91065499999999999</v>
      </c>
      <c r="AO41">
        <v>1.191325</v>
      </c>
      <c r="AP41">
        <v>1.7422880000000001</v>
      </c>
      <c r="AQ41">
        <v>0</v>
      </c>
      <c r="AR41">
        <v>51.481727999999997</v>
      </c>
      <c r="AS41">
        <v>30.988308</v>
      </c>
      <c r="AT41">
        <v>9.6061920000000001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2558.9454950000008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2.9144999999999999</v>
      </c>
      <c r="K42">
        <v>666.87850000000003</v>
      </c>
      <c r="L42">
        <v>544.77105400000005</v>
      </c>
      <c r="M42">
        <v>86.463499999999996</v>
      </c>
      <c r="N42">
        <v>114.758438</v>
      </c>
      <c r="O42">
        <v>58.949260000000002</v>
      </c>
      <c r="P42">
        <v>122.008256</v>
      </c>
      <c r="Q42">
        <v>16.641794999999998</v>
      </c>
      <c r="R42">
        <v>20.592009000000001</v>
      </c>
      <c r="S42">
        <v>25.637982000000001</v>
      </c>
      <c r="T42">
        <v>0</v>
      </c>
      <c r="U42">
        <v>406.83505500000001</v>
      </c>
      <c r="V42">
        <v>13.843875000000001</v>
      </c>
      <c r="W42">
        <v>45.076706000000001</v>
      </c>
      <c r="X42">
        <v>47.770477</v>
      </c>
      <c r="Y42">
        <v>0</v>
      </c>
      <c r="Z42">
        <v>12.734033</v>
      </c>
      <c r="AA42">
        <v>0</v>
      </c>
      <c r="AB42">
        <v>25.511686999999998</v>
      </c>
      <c r="AC42">
        <v>18.804043</v>
      </c>
      <c r="AD42">
        <v>17.710251</v>
      </c>
      <c r="AE42">
        <v>38.639470000000003</v>
      </c>
      <c r="AF42">
        <v>8.6210909999999998</v>
      </c>
      <c r="AG42">
        <v>39.427356000000003</v>
      </c>
      <c r="AH42">
        <v>22.724259</v>
      </c>
      <c r="AI42">
        <v>0</v>
      </c>
      <c r="AJ42">
        <v>0</v>
      </c>
      <c r="AK42">
        <v>50.299607000000002</v>
      </c>
      <c r="AL42">
        <v>45.155320000000003</v>
      </c>
      <c r="AM42">
        <v>10.256475</v>
      </c>
      <c r="AN42">
        <v>0.91065499999999999</v>
      </c>
      <c r="AO42">
        <v>1.173902</v>
      </c>
      <c r="AP42">
        <v>1.7422880000000001</v>
      </c>
      <c r="AQ42">
        <v>0</v>
      </c>
      <c r="AR42">
        <v>51.481727999999997</v>
      </c>
      <c r="AS42">
        <v>30.988308</v>
      </c>
      <c r="AT42">
        <v>9.6061920000000001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2558.9280720000011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2.9144999999999999</v>
      </c>
      <c r="K43">
        <v>666.87850000000003</v>
      </c>
      <c r="L43">
        <v>544.77105400000005</v>
      </c>
      <c r="M43">
        <v>86.463499999999996</v>
      </c>
      <c r="N43">
        <v>114.758438</v>
      </c>
      <c r="O43">
        <v>58.949260000000002</v>
      </c>
      <c r="P43">
        <v>122.008256</v>
      </c>
      <c r="Q43">
        <v>16.641794999999998</v>
      </c>
      <c r="R43">
        <v>20.592009000000001</v>
      </c>
      <c r="S43">
        <v>25.637982000000001</v>
      </c>
      <c r="T43">
        <v>0</v>
      </c>
      <c r="U43">
        <v>406.83505500000001</v>
      </c>
      <c r="V43">
        <v>13.843875000000001</v>
      </c>
      <c r="W43">
        <v>45.076706000000001</v>
      </c>
      <c r="X43">
        <v>47.770477</v>
      </c>
      <c r="Y43">
        <v>0</v>
      </c>
      <c r="Z43">
        <v>12.734033</v>
      </c>
      <c r="AA43">
        <v>0</v>
      </c>
      <c r="AB43">
        <v>12.691093</v>
      </c>
      <c r="AC43">
        <v>18.804043</v>
      </c>
      <c r="AD43">
        <v>17.710251</v>
      </c>
      <c r="AE43">
        <v>38.639470000000003</v>
      </c>
      <c r="AF43">
        <v>8.6210909999999998</v>
      </c>
      <c r="AG43">
        <v>39.427356000000003</v>
      </c>
      <c r="AH43">
        <v>22.724259</v>
      </c>
      <c r="AI43">
        <v>0</v>
      </c>
      <c r="AJ43">
        <v>0</v>
      </c>
      <c r="AK43">
        <v>50.299607000000002</v>
      </c>
      <c r="AL43">
        <v>58.137473999999997</v>
      </c>
      <c r="AM43">
        <v>10.256475</v>
      </c>
      <c r="AN43">
        <v>0.91065499999999999</v>
      </c>
      <c r="AO43">
        <v>1.1376280000000001</v>
      </c>
      <c r="AP43">
        <v>1.7422880000000001</v>
      </c>
      <c r="AQ43">
        <v>0</v>
      </c>
      <c r="AR43">
        <v>48.264119999999998</v>
      </c>
      <c r="AS43">
        <v>30.988308</v>
      </c>
      <c r="AT43">
        <v>9.6061920000000001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2555.8357500000006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2.9144999999999999</v>
      </c>
      <c r="K44">
        <v>666.87850000000003</v>
      </c>
      <c r="L44">
        <v>544.77105400000005</v>
      </c>
      <c r="M44">
        <v>86.463499999999996</v>
      </c>
      <c r="N44">
        <v>114.758438</v>
      </c>
      <c r="O44">
        <v>58.949260000000002</v>
      </c>
      <c r="P44">
        <v>122.008256</v>
      </c>
      <c r="Q44">
        <v>16.641794999999998</v>
      </c>
      <c r="R44">
        <v>20.592009000000001</v>
      </c>
      <c r="S44">
        <v>25.637982000000001</v>
      </c>
      <c r="T44">
        <v>0</v>
      </c>
      <c r="U44">
        <v>406.83505500000001</v>
      </c>
      <c r="V44">
        <v>13.843875000000001</v>
      </c>
      <c r="W44">
        <v>45.076706000000001</v>
      </c>
      <c r="X44">
        <v>47.770477</v>
      </c>
      <c r="Y44">
        <v>0</v>
      </c>
      <c r="Z44">
        <v>12.734033</v>
      </c>
      <c r="AA44">
        <v>0</v>
      </c>
      <c r="AB44">
        <v>12.691093</v>
      </c>
      <c r="AC44">
        <v>18.804043</v>
      </c>
      <c r="AD44">
        <v>17.710251</v>
      </c>
      <c r="AE44">
        <v>38.639470000000003</v>
      </c>
      <c r="AF44">
        <v>8.6210909999999998</v>
      </c>
      <c r="AG44">
        <v>39.427356000000003</v>
      </c>
      <c r="AH44">
        <v>22.724259</v>
      </c>
      <c r="AI44">
        <v>0</v>
      </c>
      <c r="AJ44">
        <v>0</v>
      </c>
      <c r="AK44">
        <v>50.299607000000002</v>
      </c>
      <c r="AL44">
        <v>58.137473999999997</v>
      </c>
      <c r="AM44">
        <v>10.256475</v>
      </c>
      <c r="AN44">
        <v>0.91065499999999999</v>
      </c>
      <c r="AO44">
        <v>1.0607960000000001</v>
      </c>
      <c r="AP44">
        <v>1.7422880000000001</v>
      </c>
      <c r="AQ44">
        <v>0</v>
      </c>
      <c r="AR44">
        <v>48.264119999999998</v>
      </c>
      <c r="AS44">
        <v>30.988308</v>
      </c>
      <c r="AT44">
        <v>9.6061920000000001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2555.7589180000009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2.9144999999999999</v>
      </c>
      <c r="K45">
        <v>666.87850000000003</v>
      </c>
      <c r="L45">
        <v>544.77105400000005</v>
      </c>
      <c r="M45">
        <v>86.463499999999996</v>
      </c>
      <c r="N45">
        <v>114.758438</v>
      </c>
      <c r="O45">
        <v>58.949260000000002</v>
      </c>
      <c r="P45">
        <v>122.008256</v>
      </c>
      <c r="Q45">
        <v>16.641794999999998</v>
      </c>
      <c r="R45">
        <v>20.592009000000001</v>
      </c>
      <c r="S45">
        <v>25.637982000000001</v>
      </c>
      <c r="T45">
        <v>0</v>
      </c>
      <c r="U45">
        <v>406.83505500000001</v>
      </c>
      <c r="V45">
        <v>13.843875000000001</v>
      </c>
      <c r="W45">
        <v>45.076706000000001</v>
      </c>
      <c r="X45">
        <v>47.770477</v>
      </c>
      <c r="Y45">
        <v>0</v>
      </c>
      <c r="Z45">
        <v>12.734033</v>
      </c>
      <c r="AA45">
        <v>0</v>
      </c>
      <c r="AB45">
        <v>12.691093</v>
      </c>
      <c r="AC45">
        <v>18.804043</v>
      </c>
      <c r="AD45">
        <v>17.710251</v>
      </c>
      <c r="AE45">
        <v>38.639470000000003</v>
      </c>
      <c r="AF45">
        <v>8.6210909999999998</v>
      </c>
      <c r="AG45">
        <v>39.427356000000003</v>
      </c>
      <c r="AH45">
        <v>22.724259</v>
      </c>
      <c r="AI45">
        <v>0</v>
      </c>
      <c r="AJ45">
        <v>0</v>
      </c>
      <c r="AK45">
        <v>50.299607000000002</v>
      </c>
      <c r="AL45">
        <v>67.732979999999998</v>
      </c>
      <c r="AM45">
        <v>10.256475</v>
      </c>
      <c r="AN45">
        <v>0.91065499999999999</v>
      </c>
      <c r="AO45">
        <v>1.089358</v>
      </c>
      <c r="AP45">
        <v>1.7422880000000001</v>
      </c>
      <c r="AQ45">
        <v>0</v>
      </c>
      <c r="AR45">
        <v>48.264119999999998</v>
      </c>
      <c r="AS45">
        <v>30.988308</v>
      </c>
      <c r="AT45">
        <v>9.6061920000000001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2565.3829860000005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2.9144999999999999</v>
      </c>
      <c r="K46">
        <v>666.87850000000003</v>
      </c>
      <c r="L46">
        <v>544.77105400000005</v>
      </c>
      <c r="M46">
        <v>86.463499999999996</v>
      </c>
      <c r="N46">
        <v>114.758438</v>
      </c>
      <c r="O46">
        <v>58.949260000000002</v>
      </c>
      <c r="P46">
        <v>122.008256</v>
      </c>
      <c r="Q46">
        <v>16.641794999999998</v>
      </c>
      <c r="R46">
        <v>20.592009000000001</v>
      </c>
      <c r="S46">
        <v>25.637982000000001</v>
      </c>
      <c r="T46">
        <v>0</v>
      </c>
      <c r="U46">
        <v>406.83505500000001</v>
      </c>
      <c r="V46">
        <v>13.843875000000001</v>
      </c>
      <c r="W46">
        <v>45.076706000000001</v>
      </c>
      <c r="X46">
        <v>47.770477</v>
      </c>
      <c r="Y46">
        <v>0</v>
      </c>
      <c r="Z46">
        <v>12.734033</v>
      </c>
      <c r="AA46">
        <v>0</v>
      </c>
      <c r="AB46">
        <v>25.511686999999998</v>
      </c>
      <c r="AC46">
        <v>18.804043</v>
      </c>
      <c r="AD46">
        <v>17.710251</v>
      </c>
      <c r="AE46">
        <v>38.639470000000003</v>
      </c>
      <c r="AF46">
        <v>8.6210909999999998</v>
      </c>
      <c r="AG46">
        <v>39.427356000000003</v>
      </c>
      <c r="AH46">
        <v>22.724259</v>
      </c>
      <c r="AI46">
        <v>0</v>
      </c>
      <c r="AJ46">
        <v>0</v>
      </c>
      <c r="AK46">
        <v>50.299607000000002</v>
      </c>
      <c r="AL46">
        <v>67.732979999999998</v>
      </c>
      <c r="AM46">
        <v>10.256475</v>
      </c>
      <c r="AN46">
        <v>0.91065499999999999</v>
      </c>
      <c r="AO46">
        <v>0.96911199999999997</v>
      </c>
      <c r="AP46">
        <v>1.7422880000000001</v>
      </c>
      <c r="AQ46">
        <v>0</v>
      </c>
      <c r="AR46">
        <v>48.264119999999998</v>
      </c>
      <c r="AS46">
        <v>30.988308</v>
      </c>
      <c r="AT46">
        <v>9.6061920000000001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2578.0833340000013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2.9144999999999999</v>
      </c>
      <c r="K47">
        <v>666.87850000000003</v>
      </c>
      <c r="L47">
        <v>544.77105400000005</v>
      </c>
      <c r="M47">
        <v>86.463499999999996</v>
      </c>
      <c r="N47">
        <v>114.758438</v>
      </c>
      <c r="O47">
        <v>58.949260000000002</v>
      </c>
      <c r="P47">
        <v>122.008256</v>
      </c>
      <c r="Q47">
        <v>16.641794999999998</v>
      </c>
      <c r="R47">
        <v>20.592009000000001</v>
      </c>
      <c r="S47">
        <v>25.637982000000001</v>
      </c>
      <c r="T47">
        <v>0</v>
      </c>
      <c r="U47">
        <v>406.83505500000001</v>
      </c>
      <c r="V47">
        <v>13.843875000000001</v>
      </c>
      <c r="W47">
        <v>45.076706000000001</v>
      </c>
      <c r="X47">
        <v>47.770477</v>
      </c>
      <c r="Y47">
        <v>0</v>
      </c>
      <c r="Z47">
        <v>12.734033</v>
      </c>
      <c r="AA47">
        <v>0</v>
      </c>
      <c r="AB47">
        <v>25.511686999999998</v>
      </c>
      <c r="AC47">
        <v>18.804043</v>
      </c>
      <c r="AD47">
        <v>17.710251</v>
      </c>
      <c r="AE47">
        <v>41.132337999999997</v>
      </c>
      <c r="AF47">
        <v>8.6210909999999998</v>
      </c>
      <c r="AG47">
        <v>39.427356000000003</v>
      </c>
      <c r="AH47">
        <v>22.724259</v>
      </c>
      <c r="AI47">
        <v>0</v>
      </c>
      <c r="AJ47">
        <v>0</v>
      </c>
      <c r="AK47">
        <v>50.299607000000002</v>
      </c>
      <c r="AL47">
        <v>67.732979999999998</v>
      </c>
      <c r="AM47">
        <v>10.256475</v>
      </c>
      <c r="AN47">
        <v>0.91065499999999999</v>
      </c>
      <c r="AO47">
        <v>0.89913500000000002</v>
      </c>
      <c r="AP47">
        <v>1.7422880000000001</v>
      </c>
      <c r="AQ47">
        <v>0</v>
      </c>
      <c r="AR47">
        <v>48.264119999999998</v>
      </c>
      <c r="AS47">
        <v>30.988308</v>
      </c>
      <c r="AT47">
        <v>9.6061920000000001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2580.5062250000005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2.9144999999999999</v>
      </c>
      <c r="K48">
        <v>666.87850000000003</v>
      </c>
      <c r="L48">
        <v>544.77105400000005</v>
      </c>
      <c r="M48">
        <v>86.463499999999996</v>
      </c>
      <c r="N48">
        <v>114.758438</v>
      </c>
      <c r="O48">
        <v>58.949260000000002</v>
      </c>
      <c r="P48">
        <v>122.008256</v>
      </c>
      <c r="Q48">
        <v>16.641794999999998</v>
      </c>
      <c r="R48">
        <v>20.592009000000001</v>
      </c>
      <c r="S48">
        <v>25.637982000000001</v>
      </c>
      <c r="T48">
        <v>0</v>
      </c>
      <c r="U48">
        <v>406.83505500000001</v>
      </c>
      <c r="V48">
        <v>13.843875000000001</v>
      </c>
      <c r="W48">
        <v>45.076706000000001</v>
      </c>
      <c r="X48">
        <v>47.770477</v>
      </c>
      <c r="Y48">
        <v>0</v>
      </c>
      <c r="Z48">
        <v>12.734033</v>
      </c>
      <c r="AA48">
        <v>0</v>
      </c>
      <c r="AB48">
        <v>25.511686999999998</v>
      </c>
      <c r="AC48">
        <v>18.804043</v>
      </c>
      <c r="AD48">
        <v>17.710251</v>
      </c>
      <c r="AE48">
        <v>41.132337999999997</v>
      </c>
      <c r="AF48">
        <v>8.6210909999999998</v>
      </c>
      <c r="AG48">
        <v>39.427356000000003</v>
      </c>
      <c r="AH48">
        <v>22.724259</v>
      </c>
      <c r="AI48">
        <v>0</v>
      </c>
      <c r="AJ48">
        <v>0</v>
      </c>
      <c r="AK48">
        <v>50.299607000000002</v>
      </c>
      <c r="AL48">
        <v>67.732979999999998</v>
      </c>
      <c r="AM48">
        <v>10.256475</v>
      </c>
      <c r="AN48">
        <v>0.91065499999999999</v>
      </c>
      <c r="AO48">
        <v>0.888567</v>
      </c>
      <c r="AP48">
        <v>1.7422880000000001</v>
      </c>
      <c r="AQ48">
        <v>0</v>
      </c>
      <c r="AR48">
        <v>48.264119999999998</v>
      </c>
      <c r="AS48">
        <v>30.988308</v>
      </c>
      <c r="AT48">
        <v>9.6061920000000001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2580.4956570000004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2.9144999999999999</v>
      </c>
      <c r="K49">
        <v>666.87850000000003</v>
      </c>
      <c r="L49">
        <v>544.77105400000005</v>
      </c>
      <c r="M49">
        <v>86.463499999999996</v>
      </c>
      <c r="N49">
        <v>114.758438</v>
      </c>
      <c r="O49">
        <v>58.949260000000002</v>
      </c>
      <c r="P49">
        <v>122.008256</v>
      </c>
      <c r="Q49">
        <v>16.641794999999998</v>
      </c>
      <c r="R49">
        <v>20.592009000000001</v>
      </c>
      <c r="S49">
        <v>25.637982000000001</v>
      </c>
      <c r="T49">
        <v>0</v>
      </c>
      <c r="U49">
        <v>406.83505500000001</v>
      </c>
      <c r="V49">
        <v>13.843875000000001</v>
      </c>
      <c r="W49">
        <v>45.076706000000001</v>
      </c>
      <c r="X49">
        <v>47.770477</v>
      </c>
      <c r="Y49">
        <v>0</v>
      </c>
      <c r="Z49">
        <v>12.734033</v>
      </c>
      <c r="AA49">
        <v>0</v>
      </c>
      <c r="AB49">
        <v>25.511686999999998</v>
      </c>
      <c r="AC49">
        <v>9.4020220000000005</v>
      </c>
      <c r="AD49">
        <v>17.710251</v>
      </c>
      <c r="AE49">
        <v>41.132337999999997</v>
      </c>
      <c r="AF49">
        <v>8.6210909999999998</v>
      </c>
      <c r="AG49">
        <v>39.427356000000003</v>
      </c>
      <c r="AH49">
        <v>22.724259</v>
      </c>
      <c r="AI49">
        <v>0</v>
      </c>
      <c r="AJ49">
        <v>0</v>
      </c>
      <c r="AK49">
        <v>50.299607000000002</v>
      </c>
      <c r="AL49">
        <v>58.137473999999997</v>
      </c>
      <c r="AM49">
        <v>10.256475</v>
      </c>
      <c r="AN49">
        <v>0.91065499999999999</v>
      </c>
      <c r="AO49">
        <v>1.010527</v>
      </c>
      <c r="AP49">
        <v>6.0980080000000001</v>
      </c>
      <c r="AQ49">
        <v>0</v>
      </c>
      <c r="AR49">
        <v>48.264119999999998</v>
      </c>
      <c r="AS49">
        <v>30.988308</v>
      </c>
      <c r="AT49">
        <v>9.6061920000000001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2565.9758100000008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2.9144999999999999</v>
      </c>
      <c r="K50">
        <v>666.87850000000003</v>
      </c>
      <c r="L50">
        <v>544.77105400000005</v>
      </c>
      <c r="M50">
        <v>86.463499999999996</v>
      </c>
      <c r="N50">
        <v>114.758438</v>
      </c>
      <c r="O50">
        <v>58.949260000000002</v>
      </c>
      <c r="P50">
        <v>122.008256</v>
      </c>
      <c r="Q50">
        <v>16.641794999999998</v>
      </c>
      <c r="R50">
        <v>20.592009000000001</v>
      </c>
      <c r="S50">
        <v>25.637982000000001</v>
      </c>
      <c r="T50">
        <v>0</v>
      </c>
      <c r="U50">
        <v>406.83505500000001</v>
      </c>
      <c r="V50">
        <v>13.843875000000001</v>
      </c>
      <c r="W50">
        <v>45.076706000000001</v>
      </c>
      <c r="X50">
        <v>47.770477</v>
      </c>
      <c r="Y50">
        <v>0</v>
      </c>
      <c r="Z50">
        <v>12.734033</v>
      </c>
      <c r="AA50">
        <v>0</v>
      </c>
      <c r="AB50">
        <v>25.511686999999998</v>
      </c>
      <c r="AC50">
        <v>9.4020220000000005</v>
      </c>
      <c r="AD50">
        <v>17.710251</v>
      </c>
      <c r="AE50">
        <v>41.132337999999997</v>
      </c>
      <c r="AF50">
        <v>8.6210909999999998</v>
      </c>
      <c r="AG50">
        <v>39.427356000000003</v>
      </c>
      <c r="AH50">
        <v>22.724259</v>
      </c>
      <c r="AI50">
        <v>0</v>
      </c>
      <c r="AJ50">
        <v>0</v>
      </c>
      <c r="AK50">
        <v>50.299607000000002</v>
      </c>
      <c r="AL50">
        <v>58.137473999999997</v>
      </c>
      <c r="AM50">
        <v>10.256475</v>
      </c>
      <c r="AN50">
        <v>0.91065499999999999</v>
      </c>
      <c r="AO50">
        <v>1.100498</v>
      </c>
      <c r="AP50">
        <v>6.0980080000000001</v>
      </c>
      <c r="AQ50">
        <v>0</v>
      </c>
      <c r="AR50">
        <v>48.264119999999998</v>
      </c>
      <c r="AS50">
        <v>30.988308</v>
      </c>
      <c r="AT50">
        <v>9.6061920000000001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2566.0657810000007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2.9144999999999999</v>
      </c>
      <c r="K51">
        <v>666.87850000000003</v>
      </c>
      <c r="L51">
        <v>544.77105400000005</v>
      </c>
      <c r="M51">
        <v>86.463499999999996</v>
      </c>
      <c r="N51">
        <v>114.758438</v>
      </c>
      <c r="O51">
        <v>58.949260000000002</v>
      </c>
      <c r="P51">
        <v>122.008256</v>
      </c>
      <c r="Q51">
        <v>16.641794999999998</v>
      </c>
      <c r="R51">
        <v>20.592009000000001</v>
      </c>
      <c r="S51">
        <v>25.637982000000001</v>
      </c>
      <c r="T51">
        <v>0</v>
      </c>
      <c r="U51">
        <v>406.83505500000001</v>
      </c>
      <c r="V51">
        <v>13.843875000000001</v>
      </c>
      <c r="W51">
        <v>45.076706000000001</v>
      </c>
      <c r="X51">
        <v>47.770477</v>
      </c>
      <c r="Y51">
        <v>0</v>
      </c>
      <c r="Z51">
        <v>12.734033</v>
      </c>
      <c r="AA51">
        <v>0</v>
      </c>
      <c r="AB51">
        <v>25.511686999999998</v>
      </c>
      <c r="AC51">
        <v>9.4020220000000005</v>
      </c>
      <c r="AD51">
        <v>17.710251</v>
      </c>
      <c r="AE51">
        <v>41.132337999999997</v>
      </c>
      <c r="AF51">
        <v>8.6210909999999998</v>
      </c>
      <c r="AG51">
        <v>39.427356000000003</v>
      </c>
      <c r="AH51">
        <v>22.724259</v>
      </c>
      <c r="AI51">
        <v>0</v>
      </c>
      <c r="AJ51">
        <v>0</v>
      </c>
      <c r="AK51">
        <v>50.299607000000002</v>
      </c>
      <c r="AL51">
        <v>56.44415</v>
      </c>
      <c r="AM51">
        <v>10.256475</v>
      </c>
      <c r="AN51">
        <v>0.91065499999999999</v>
      </c>
      <c r="AO51">
        <v>1.1667620000000001</v>
      </c>
      <c r="AP51">
        <v>6.0980080000000001</v>
      </c>
      <c r="AQ51">
        <v>0</v>
      </c>
      <c r="AR51">
        <v>48.264119999999998</v>
      </c>
      <c r="AS51">
        <v>31.756741999999999</v>
      </c>
      <c r="AT51">
        <v>9.6061920000000001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2565.2071550000005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2.9144999999999999</v>
      </c>
      <c r="K52">
        <v>666.87850000000003</v>
      </c>
      <c r="L52">
        <v>544.77105400000005</v>
      </c>
      <c r="M52">
        <v>86.463499999999996</v>
      </c>
      <c r="N52">
        <v>114.758438</v>
      </c>
      <c r="O52">
        <v>58.949260000000002</v>
      </c>
      <c r="P52">
        <v>122.008256</v>
      </c>
      <c r="Q52">
        <v>16.641794999999998</v>
      </c>
      <c r="R52">
        <v>20.592009000000001</v>
      </c>
      <c r="S52">
        <v>25.637982000000001</v>
      </c>
      <c r="T52">
        <v>0</v>
      </c>
      <c r="U52">
        <v>406.83505500000001</v>
      </c>
      <c r="V52">
        <v>13.843875000000001</v>
      </c>
      <c r="W52">
        <v>45.076706000000001</v>
      </c>
      <c r="X52">
        <v>47.770477</v>
      </c>
      <c r="Y52">
        <v>0</v>
      </c>
      <c r="Z52">
        <v>12.734033</v>
      </c>
      <c r="AA52">
        <v>0</v>
      </c>
      <c r="AB52">
        <v>25.511686999999998</v>
      </c>
      <c r="AC52">
        <v>9.4020220000000005</v>
      </c>
      <c r="AD52">
        <v>17.710251</v>
      </c>
      <c r="AE52">
        <v>41.132337999999997</v>
      </c>
      <c r="AF52">
        <v>8.6210909999999998</v>
      </c>
      <c r="AG52">
        <v>39.427356000000003</v>
      </c>
      <c r="AH52">
        <v>22.724259</v>
      </c>
      <c r="AI52">
        <v>0</v>
      </c>
      <c r="AJ52">
        <v>0</v>
      </c>
      <c r="AK52">
        <v>50.299607000000002</v>
      </c>
      <c r="AL52">
        <v>56.44415</v>
      </c>
      <c r="AM52">
        <v>10.256475</v>
      </c>
      <c r="AN52">
        <v>0.91065499999999999</v>
      </c>
      <c r="AO52">
        <v>1.2718700000000001</v>
      </c>
      <c r="AP52">
        <v>6.0980080000000001</v>
      </c>
      <c r="AQ52">
        <v>0</v>
      </c>
      <c r="AR52">
        <v>48.264119999999998</v>
      </c>
      <c r="AS52">
        <v>31.756741999999999</v>
      </c>
      <c r="AT52">
        <v>9.6061920000000001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2565.3122630000007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2.9144999999999999</v>
      </c>
      <c r="K53">
        <v>667.206729</v>
      </c>
      <c r="L53">
        <v>544.77105400000005</v>
      </c>
      <c r="M53">
        <v>86.682670000000002</v>
      </c>
      <c r="N53">
        <v>114.758438</v>
      </c>
      <c r="O53">
        <v>58.949260000000002</v>
      </c>
      <c r="P53">
        <v>114.394125</v>
      </c>
      <c r="Q53">
        <v>18.303059999999999</v>
      </c>
      <c r="R53">
        <v>20.592009000000001</v>
      </c>
      <c r="S53">
        <v>25.637982000000001</v>
      </c>
      <c r="T53">
        <v>0</v>
      </c>
      <c r="U53">
        <v>406.83505500000001</v>
      </c>
      <c r="V53">
        <v>13.843875000000001</v>
      </c>
      <c r="W53">
        <v>45.076706000000001</v>
      </c>
      <c r="X53">
        <v>47.770477</v>
      </c>
      <c r="Y53">
        <v>0</v>
      </c>
      <c r="Z53">
        <v>12.734033</v>
      </c>
      <c r="AA53">
        <v>0</v>
      </c>
      <c r="AB53">
        <v>25.511686999999998</v>
      </c>
      <c r="AC53">
        <v>9.4020220000000005</v>
      </c>
      <c r="AD53">
        <v>17.710251</v>
      </c>
      <c r="AE53">
        <v>41.132337999999997</v>
      </c>
      <c r="AF53">
        <v>8.6210909999999998</v>
      </c>
      <c r="AG53">
        <v>39.427356000000003</v>
      </c>
      <c r="AH53">
        <v>22.724259</v>
      </c>
      <c r="AI53">
        <v>0</v>
      </c>
      <c r="AJ53">
        <v>0</v>
      </c>
      <c r="AK53">
        <v>50.299607000000002</v>
      </c>
      <c r="AL53">
        <v>56.44415</v>
      </c>
      <c r="AM53">
        <v>10.256475</v>
      </c>
      <c r="AN53">
        <v>0.91065499999999999</v>
      </c>
      <c r="AO53">
        <v>3.792761</v>
      </c>
      <c r="AP53">
        <v>6.0980080000000001</v>
      </c>
      <c r="AQ53">
        <v>0</v>
      </c>
      <c r="AR53">
        <v>48.264119999999998</v>
      </c>
      <c r="AS53">
        <v>31.756741999999999</v>
      </c>
      <c r="AT53">
        <v>9.6061920000000001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2562.4276870000008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2.9144999999999999</v>
      </c>
      <c r="K54">
        <v>667.206729</v>
      </c>
      <c r="L54">
        <v>544.77105400000005</v>
      </c>
      <c r="M54">
        <v>86.682670000000002</v>
      </c>
      <c r="N54">
        <v>114.758438</v>
      </c>
      <c r="O54">
        <v>58.949260000000002</v>
      </c>
      <c r="P54">
        <v>114.394125</v>
      </c>
      <c r="Q54">
        <v>18.303059999999999</v>
      </c>
      <c r="R54">
        <v>20.592009000000001</v>
      </c>
      <c r="S54">
        <v>25.637982000000001</v>
      </c>
      <c r="T54">
        <v>0</v>
      </c>
      <c r="U54">
        <v>406.83505500000001</v>
      </c>
      <c r="V54">
        <v>13.843875000000001</v>
      </c>
      <c r="W54">
        <v>45.076706000000001</v>
      </c>
      <c r="X54">
        <v>47.770477</v>
      </c>
      <c r="Y54">
        <v>0</v>
      </c>
      <c r="Z54">
        <v>12.734033</v>
      </c>
      <c r="AA54">
        <v>0</v>
      </c>
      <c r="AB54">
        <v>12.691093</v>
      </c>
      <c r="AC54">
        <v>9.4020220000000005</v>
      </c>
      <c r="AD54">
        <v>17.710251</v>
      </c>
      <c r="AE54">
        <v>41.132337999999997</v>
      </c>
      <c r="AF54">
        <v>8.6210909999999998</v>
      </c>
      <c r="AG54">
        <v>39.427356000000003</v>
      </c>
      <c r="AH54">
        <v>22.724259</v>
      </c>
      <c r="AI54">
        <v>0</v>
      </c>
      <c r="AJ54">
        <v>0</v>
      </c>
      <c r="AK54">
        <v>50.299607000000002</v>
      </c>
      <c r="AL54">
        <v>56.44415</v>
      </c>
      <c r="AM54">
        <v>10.256475</v>
      </c>
      <c r="AN54">
        <v>0.91065499999999999</v>
      </c>
      <c r="AO54">
        <v>3.8381750000000001</v>
      </c>
      <c r="AP54">
        <v>6.0980080000000001</v>
      </c>
      <c r="AQ54">
        <v>0</v>
      </c>
      <c r="AR54">
        <v>48.264119999999998</v>
      </c>
      <c r="AS54">
        <v>31.756741999999999</v>
      </c>
      <c r="AT54">
        <v>9.6061920000000001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2549.6525070000002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2.9144999999999999</v>
      </c>
      <c r="K55">
        <v>558.07050000000004</v>
      </c>
      <c r="L55">
        <v>544.77105400000005</v>
      </c>
      <c r="M55">
        <v>86.682670000000002</v>
      </c>
      <c r="N55">
        <v>114.758438</v>
      </c>
      <c r="O55">
        <v>58.949260000000002</v>
      </c>
      <c r="P55">
        <v>114.394125</v>
      </c>
      <c r="Q55">
        <v>18.303059999999999</v>
      </c>
      <c r="R55">
        <v>20.592009000000001</v>
      </c>
      <c r="S55">
        <v>25.637982000000001</v>
      </c>
      <c r="T55">
        <v>0</v>
      </c>
      <c r="U55">
        <v>406.83505500000001</v>
      </c>
      <c r="V55">
        <v>13.843875000000001</v>
      </c>
      <c r="W55">
        <v>45.076706000000001</v>
      </c>
      <c r="X55">
        <v>47.770477</v>
      </c>
      <c r="Y55">
        <v>0</v>
      </c>
      <c r="Z55">
        <v>12.734033</v>
      </c>
      <c r="AA55">
        <v>0</v>
      </c>
      <c r="AB55">
        <v>12.691093</v>
      </c>
      <c r="AC55">
        <v>9.4020220000000005</v>
      </c>
      <c r="AD55">
        <v>17.710251</v>
      </c>
      <c r="AE55">
        <v>41.132337999999997</v>
      </c>
      <c r="AF55">
        <v>8.6210909999999998</v>
      </c>
      <c r="AG55">
        <v>39.427356000000003</v>
      </c>
      <c r="AH55">
        <v>22.724259</v>
      </c>
      <c r="AI55">
        <v>0</v>
      </c>
      <c r="AJ55">
        <v>0</v>
      </c>
      <c r="AK55">
        <v>50.299607000000002</v>
      </c>
      <c r="AL55">
        <v>56.44415</v>
      </c>
      <c r="AM55">
        <v>10.256475</v>
      </c>
      <c r="AN55">
        <v>0.91065499999999999</v>
      </c>
      <c r="AO55">
        <v>3.8447439999999999</v>
      </c>
      <c r="AP55">
        <v>2.3645339999999999</v>
      </c>
      <c r="AQ55">
        <v>4.8963599999999996</v>
      </c>
      <c r="AR55">
        <v>48.264119999999998</v>
      </c>
      <c r="AS55">
        <v>31.756741999999999</v>
      </c>
      <c r="AT55">
        <v>9.6061920000000001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2441.6857330000003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2.9144999999999999</v>
      </c>
      <c r="K56">
        <v>558.07050000000004</v>
      </c>
      <c r="L56">
        <v>544.77105400000005</v>
      </c>
      <c r="M56">
        <v>86.682670000000002</v>
      </c>
      <c r="N56">
        <v>114.758438</v>
      </c>
      <c r="O56">
        <v>58.949260000000002</v>
      </c>
      <c r="P56">
        <v>114.394125</v>
      </c>
      <c r="Q56">
        <v>18.303059999999999</v>
      </c>
      <c r="R56">
        <v>20.592009000000001</v>
      </c>
      <c r="S56">
        <v>25.637982000000001</v>
      </c>
      <c r="T56">
        <v>0</v>
      </c>
      <c r="U56">
        <v>406.83505500000001</v>
      </c>
      <c r="V56">
        <v>13.843875000000001</v>
      </c>
      <c r="W56">
        <v>45.076706000000001</v>
      </c>
      <c r="X56">
        <v>47.770477</v>
      </c>
      <c r="Y56">
        <v>0</v>
      </c>
      <c r="Z56">
        <v>12.734033</v>
      </c>
      <c r="AA56">
        <v>0</v>
      </c>
      <c r="AB56">
        <v>12.691093</v>
      </c>
      <c r="AC56">
        <v>9.4020220000000005</v>
      </c>
      <c r="AD56">
        <v>17.710251</v>
      </c>
      <c r="AE56">
        <v>41.132337999999997</v>
      </c>
      <c r="AF56">
        <v>8.6210909999999998</v>
      </c>
      <c r="AG56">
        <v>39.427356000000003</v>
      </c>
      <c r="AH56">
        <v>22.724259</v>
      </c>
      <c r="AI56">
        <v>0</v>
      </c>
      <c r="AJ56">
        <v>0</v>
      </c>
      <c r="AK56">
        <v>50.299607000000002</v>
      </c>
      <c r="AL56">
        <v>33.866489999999999</v>
      </c>
      <c r="AM56">
        <v>10.256475</v>
      </c>
      <c r="AN56">
        <v>0.91065499999999999</v>
      </c>
      <c r="AO56">
        <v>3.8861590000000001</v>
      </c>
      <c r="AP56">
        <v>2.3645339999999999</v>
      </c>
      <c r="AQ56">
        <v>10.098742</v>
      </c>
      <c r="AR56">
        <v>48.264119999999998</v>
      </c>
      <c r="AS56">
        <v>31.756741999999999</v>
      </c>
      <c r="AT56">
        <v>9.6061920000000001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2424.3518700000004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2.9144999999999999</v>
      </c>
      <c r="K57">
        <v>579.025755</v>
      </c>
      <c r="L57">
        <v>544.77105400000005</v>
      </c>
      <c r="M57">
        <v>86.682670000000002</v>
      </c>
      <c r="N57">
        <v>114.758438</v>
      </c>
      <c r="O57">
        <v>58.949260000000002</v>
      </c>
      <c r="P57">
        <v>114.394125</v>
      </c>
      <c r="Q57">
        <v>18.303059999999999</v>
      </c>
      <c r="R57">
        <v>20.592009000000001</v>
      </c>
      <c r="S57">
        <v>25.637982000000001</v>
      </c>
      <c r="T57">
        <v>0</v>
      </c>
      <c r="U57">
        <v>406.83505500000001</v>
      </c>
      <c r="V57">
        <v>13.843875000000001</v>
      </c>
      <c r="W57">
        <v>45.076706000000001</v>
      </c>
      <c r="X57">
        <v>47.770477</v>
      </c>
      <c r="Y57">
        <v>0</v>
      </c>
      <c r="Z57">
        <v>12.734033</v>
      </c>
      <c r="AA57">
        <v>0</v>
      </c>
      <c r="AB57">
        <v>12.691093</v>
      </c>
      <c r="AC57">
        <v>9.4020220000000005</v>
      </c>
      <c r="AD57">
        <v>17.325244999999999</v>
      </c>
      <c r="AE57">
        <v>41.132337999999997</v>
      </c>
      <c r="AF57">
        <v>8.6210909999999998</v>
      </c>
      <c r="AG57">
        <v>39.427356000000003</v>
      </c>
      <c r="AH57">
        <v>22.724259</v>
      </c>
      <c r="AI57">
        <v>0</v>
      </c>
      <c r="AJ57">
        <v>0</v>
      </c>
      <c r="AK57">
        <v>50.299607000000002</v>
      </c>
      <c r="AL57">
        <v>33.866489999999999</v>
      </c>
      <c r="AM57">
        <v>10.256475</v>
      </c>
      <c r="AN57">
        <v>0.91065499999999999</v>
      </c>
      <c r="AO57">
        <v>3.8738779999999999</v>
      </c>
      <c r="AP57">
        <v>2.3645339999999999</v>
      </c>
      <c r="AQ57">
        <v>21.788802</v>
      </c>
      <c r="AR57">
        <v>48.264119999999998</v>
      </c>
      <c r="AS57">
        <v>30.988308</v>
      </c>
      <c r="AT57">
        <v>9.6061920000000001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2455.8314640000003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2.9144999999999999</v>
      </c>
      <c r="K58">
        <v>598.98036500000001</v>
      </c>
      <c r="L58">
        <v>544.77105400000005</v>
      </c>
      <c r="M58">
        <v>86.682670000000002</v>
      </c>
      <c r="N58">
        <v>114.758438</v>
      </c>
      <c r="O58">
        <v>58.949260000000002</v>
      </c>
      <c r="P58">
        <v>114.394125</v>
      </c>
      <c r="Q58">
        <v>18.303059999999999</v>
      </c>
      <c r="R58">
        <v>20.592009000000001</v>
      </c>
      <c r="S58">
        <v>25.637982000000001</v>
      </c>
      <c r="T58">
        <v>0</v>
      </c>
      <c r="U58">
        <v>406.83505500000001</v>
      </c>
      <c r="V58">
        <v>13.843875000000001</v>
      </c>
      <c r="W58">
        <v>45.076706000000001</v>
      </c>
      <c r="X58">
        <v>47.770477</v>
      </c>
      <c r="Y58">
        <v>0</v>
      </c>
      <c r="Z58">
        <v>12.734033</v>
      </c>
      <c r="AA58">
        <v>0</v>
      </c>
      <c r="AB58">
        <v>12.691093</v>
      </c>
      <c r="AC58">
        <v>9.4020220000000005</v>
      </c>
      <c r="AD58">
        <v>17.325244999999999</v>
      </c>
      <c r="AE58">
        <v>41.132337999999997</v>
      </c>
      <c r="AF58">
        <v>8.6210909999999998</v>
      </c>
      <c r="AG58">
        <v>39.427356000000003</v>
      </c>
      <c r="AH58">
        <v>22.724259</v>
      </c>
      <c r="AI58">
        <v>0</v>
      </c>
      <c r="AJ58">
        <v>0</v>
      </c>
      <c r="AK58">
        <v>50.299607000000002</v>
      </c>
      <c r="AL58">
        <v>33.866489999999999</v>
      </c>
      <c r="AM58">
        <v>5.1282379999999996</v>
      </c>
      <c r="AN58">
        <v>0.91065499999999999</v>
      </c>
      <c r="AO58">
        <v>3.9210050000000001</v>
      </c>
      <c r="AP58">
        <v>2.3645339999999999</v>
      </c>
      <c r="AQ58">
        <v>21.788802</v>
      </c>
      <c r="AR58">
        <v>48.264119999999998</v>
      </c>
      <c r="AS58">
        <v>30.988308</v>
      </c>
      <c r="AT58">
        <v>9.6061920000000001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2470.704964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2.9144999999999999</v>
      </c>
      <c r="K59">
        <v>581.61965999999995</v>
      </c>
      <c r="L59">
        <v>544.77105400000005</v>
      </c>
      <c r="M59">
        <v>86.682670000000002</v>
      </c>
      <c r="N59">
        <v>114.758438</v>
      </c>
      <c r="O59">
        <v>58.949260000000002</v>
      </c>
      <c r="P59">
        <v>114.394125</v>
      </c>
      <c r="Q59">
        <v>18.303059999999999</v>
      </c>
      <c r="R59">
        <v>20.592009000000001</v>
      </c>
      <c r="S59">
        <v>25.637982000000001</v>
      </c>
      <c r="T59">
        <v>0</v>
      </c>
      <c r="U59">
        <v>406.83505500000001</v>
      </c>
      <c r="V59">
        <v>13.843875000000001</v>
      </c>
      <c r="W59">
        <v>45.076706000000001</v>
      </c>
      <c r="X59">
        <v>47.770477</v>
      </c>
      <c r="Y59">
        <v>0</v>
      </c>
      <c r="Z59">
        <v>12.734033</v>
      </c>
      <c r="AA59">
        <v>13.584484</v>
      </c>
      <c r="AB59">
        <v>12.691093</v>
      </c>
      <c r="AC59">
        <v>9.4020220000000005</v>
      </c>
      <c r="AD59">
        <v>17.325244999999999</v>
      </c>
      <c r="AE59">
        <v>41.132337999999997</v>
      </c>
      <c r="AF59">
        <v>8.6210909999999998</v>
      </c>
      <c r="AG59">
        <v>39.427356000000003</v>
      </c>
      <c r="AH59">
        <v>22.724259</v>
      </c>
      <c r="AI59">
        <v>0</v>
      </c>
      <c r="AJ59">
        <v>0</v>
      </c>
      <c r="AK59">
        <v>50.299607000000002</v>
      </c>
      <c r="AL59">
        <v>33.866489999999999</v>
      </c>
      <c r="AM59">
        <v>5.1282379999999996</v>
      </c>
      <c r="AN59">
        <v>0.91065499999999999</v>
      </c>
      <c r="AO59">
        <v>3.933287</v>
      </c>
      <c r="AP59">
        <v>2.3645339999999999</v>
      </c>
      <c r="AQ59">
        <v>21.788802</v>
      </c>
      <c r="AR59">
        <v>48.264119999999998</v>
      </c>
      <c r="AS59">
        <v>30.988308</v>
      </c>
      <c r="AT59">
        <v>11.207224</v>
      </c>
      <c r="AU59">
        <v>0</v>
      </c>
      <c r="AV59">
        <v>0</v>
      </c>
      <c r="AW59">
        <v>0</v>
      </c>
      <c r="AX59">
        <v>8.5181120000000004</v>
      </c>
      <c r="AY59">
        <v>0</v>
      </c>
      <c r="AZ59">
        <v>0</v>
      </c>
      <c r="BA59">
        <f t="shared" si="0"/>
        <v>2477.0601689999999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2.9144999999999999</v>
      </c>
      <c r="K60">
        <v>627.88248999999996</v>
      </c>
      <c r="L60">
        <v>544.77105400000005</v>
      </c>
      <c r="M60">
        <v>86.682670000000002</v>
      </c>
      <c r="N60">
        <v>114.758438</v>
      </c>
      <c r="O60">
        <v>58.949260000000002</v>
      </c>
      <c r="P60">
        <v>114.394125</v>
      </c>
      <c r="Q60">
        <v>18.303059999999999</v>
      </c>
      <c r="R60">
        <v>20.592009000000001</v>
      </c>
      <c r="S60">
        <v>25.637982000000001</v>
      </c>
      <c r="T60">
        <v>0</v>
      </c>
      <c r="U60">
        <v>406.83505500000001</v>
      </c>
      <c r="V60">
        <v>13.843875000000001</v>
      </c>
      <c r="W60">
        <v>45.076706000000001</v>
      </c>
      <c r="X60">
        <v>47.770477</v>
      </c>
      <c r="Y60">
        <v>0</v>
      </c>
      <c r="Z60">
        <v>12.734033</v>
      </c>
      <c r="AA60">
        <v>27.245718</v>
      </c>
      <c r="AB60">
        <v>12.691093</v>
      </c>
      <c r="AC60">
        <v>9.4020220000000005</v>
      </c>
      <c r="AD60">
        <v>26.565376000000001</v>
      </c>
      <c r="AE60">
        <v>41.132337999999997</v>
      </c>
      <c r="AF60">
        <v>8.6210909999999998</v>
      </c>
      <c r="AG60">
        <v>39.427356000000003</v>
      </c>
      <c r="AH60">
        <v>40.480462000000003</v>
      </c>
      <c r="AI60">
        <v>0</v>
      </c>
      <c r="AJ60">
        <v>0</v>
      </c>
      <c r="AK60">
        <v>50.299607000000002</v>
      </c>
      <c r="AL60">
        <v>33.866489999999999</v>
      </c>
      <c r="AM60">
        <v>5.1282379999999996</v>
      </c>
      <c r="AN60">
        <v>0.91065499999999999</v>
      </c>
      <c r="AO60">
        <v>3.9164349999999999</v>
      </c>
      <c r="AP60">
        <v>2.3645339999999999</v>
      </c>
      <c r="AQ60">
        <v>30.847068</v>
      </c>
      <c r="AR60">
        <v>48.264119999999998</v>
      </c>
      <c r="AS60">
        <v>30.988308</v>
      </c>
      <c r="AT60">
        <v>11.207224</v>
      </c>
      <c r="AU60">
        <v>0</v>
      </c>
      <c r="AV60">
        <v>0</v>
      </c>
      <c r="AW60">
        <v>0</v>
      </c>
      <c r="AX60">
        <v>8.5181120000000004</v>
      </c>
      <c r="AY60">
        <v>0</v>
      </c>
      <c r="AZ60">
        <v>0</v>
      </c>
      <c r="BA60">
        <f t="shared" si="0"/>
        <v>2573.0219810000003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2.9144999999999999</v>
      </c>
      <c r="K61">
        <v>667.206729</v>
      </c>
      <c r="L61">
        <v>544.77105400000005</v>
      </c>
      <c r="M61">
        <v>86.682670000000002</v>
      </c>
      <c r="N61">
        <v>114.758438</v>
      </c>
      <c r="O61">
        <v>58.949260000000002</v>
      </c>
      <c r="P61">
        <v>114.394125</v>
      </c>
      <c r="Q61">
        <v>18.303059999999999</v>
      </c>
      <c r="R61">
        <v>20.592009000000001</v>
      </c>
      <c r="S61">
        <v>25.637982000000001</v>
      </c>
      <c r="T61">
        <v>0</v>
      </c>
      <c r="U61">
        <v>406.83505500000001</v>
      </c>
      <c r="V61">
        <v>13.843875000000001</v>
      </c>
      <c r="W61">
        <v>45.076706000000001</v>
      </c>
      <c r="X61">
        <v>47.770477</v>
      </c>
      <c r="Y61">
        <v>0</v>
      </c>
      <c r="Z61">
        <v>12.734033</v>
      </c>
      <c r="AA61">
        <v>38.374250000000004</v>
      </c>
      <c r="AB61">
        <v>12.691093</v>
      </c>
      <c r="AC61">
        <v>9.4020220000000005</v>
      </c>
      <c r="AD61">
        <v>26.565376000000001</v>
      </c>
      <c r="AE61">
        <v>41.132337999999997</v>
      </c>
      <c r="AF61">
        <v>8.6210909999999998</v>
      </c>
      <c r="AG61">
        <v>39.427356000000003</v>
      </c>
      <c r="AH61">
        <v>40.480462000000003</v>
      </c>
      <c r="AI61">
        <v>0</v>
      </c>
      <c r="AJ61">
        <v>0</v>
      </c>
      <c r="AK61">
        <v>50.299607000000002</v>
      </c>
      <c r="AL61">
        <v>33.866489999999999</v>
      </c>
      <c r="AM61">
        <v>5.1282379999999996</v>
      </c>
      <c r="AN61">
        <v>0.91065499999999999</v>
      </c>
      <c r="AO61">
        <v>3.883874</v>
      </c>
      <c r="AP61">
        <v>2.3645339999999999</v>
      </c>
      <c r="AQ61">
        <v>32.683202999999999</v>
      </c>
      <c r="AR61">
        <v>48.264119999999998</v>
      </c>
      <c r="AS61">
        <v>30.988308</v>
      </c>
      <c r="AT61">
        <v>11.207224</v>
      </c>
      <c r="AU61">
        <v>0</v>
      </c>
      <c r="AV61">
        <v>0</v>
      </c>
      <c r="AW61">
        <v>0</v>
      </c>
      <c r="AX61">
        <v>8.5181120000000004</v>
      </c>
      <c r="AY61">
        <v>0</v>
      </c>
      <c r="AZ61">
        <v>0</v>
      </c>
      <c r="BA61">
        <f t="shared" si="0"/>
        <v>2625.2783260000001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2.9144999999999999</v>
      </c>
      <c r="K62">
        <v>667.206729</v>
      </c>
      <c r="L62">
        <v>544.77105400000005</v>
      </c>
      <c r="M62">
        <v>86.682670000000002</v>
      </c>
      <c r="N62">
        <v>114.758438</v>
      </c>
      <c r="O62">
        <v>58.949260000000002</v>
      </c>
      <c r="P62">
        <v>114.394125</v>
      </c>
      <c r="Q62">
        <v>18.303059999999999</v>
      </c>
      <c r="R62">
        <v>20.592009000000001</v>
      </c>
      <c r="S62">
        <v>25.637982000000001</v>
      </c>
      <c r="T62">
        <v>0</v>
      </c>
      <c r="U62">
        <v>406.83505500000001</v>
      </c>
      <c r="V62">
        <v>13.843875000000001</v>
      </c>
      <c r="W62">
        <v>45.076706000000001</v>
      </c>
      <c r="X62">
        <v>47.770477</v>
      </c>
      <c r="Y62">
        <v>0</v>
      </c>
      <c r="Z62">
        <v>12.734033</v>
      </c>
      <c r="AA62">
        <v>38.374250000000004</v>
      </c>
      <c r="AB62">
        <v>12.691093</v>
      </c>
      <c r="AC62">
        <v>9.4020220000000005</v>
      </c>
      <c r="AD62">
        <v>26.565376000000001</v>
      </c>
      <c r="AE62">
        <v>41.132337999999997</v>
      </c>
      <c r="AF62">
        <v>8.6210909999999998</v>
      </c>
      <c r="AG62">
        <v>39.427356000000003</v>
      </c>
      <c r="AH62">
        <v>40.480462000000003</v>
      </c>
      <c r="AI62">
        <v>0</v>
      </c>
      <c r="AJ62">
        <v>0</v>
      </c>
      <c r="AK62">
        <v>50.299607000000002</v>
      </c>
      <c r="AL62">
        <v>33.866489999999999</v>
      </c>
      <c r="AM62">
        <v>5.1282379999999996</v>
      </c>
      <c r="AN62">
        <v>0.91065499999999999</v>
      </c>
      <c r="AO62">
        <v>3.8633099999999998</v>
      </c>
      <c r="AP62">
        <v>2.3645339999999999</v>
      </c>
      <c r="AQ62">
        <v>32.683202999999999</v>
      </c>
      <c r="AR62">
        <v>48.264119999999998</v>
      </c>
      <c r="AS62">
        <v>30.988308</v>
      </c>
      <c r="AT62">
        <v>11.207224</v>
      </c>
      <c r="AU62">
        <v>0</v>
      </c>
      <c r="AV62">
        <v>0</v>
      </c>
      <c r="AW62">
        <v>0</v>
      </c>
      <c r="AX62">
        <v>8.5181120000000004</v>
      </c>
      <c r="AY62">
        <v>0</v>
      </c>
      <c r="AZ62">
        <v>0</v>
      </c>
      <c r="BA62">
        <f t="shared" si="0"/>
        <v>2625.2577620000002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2.9144999999999999</v>
      </c>
      <c r="K63">
        <v>667.206729</v>
      </c>
      <c r="L63">
        <v>544.77105400000005</v>
      </c>
      <c r="M63">
        <v>86.682670000000002</v>
      </c>
      <c r="N63">
        <v>114.758438</v>
      </c>
      <c r="O63">
        <v>58.949260000000002</v>
      </c>
      <c r="P63">
        <v>114.394125</v>
      </c>
      <c r="Q63">
        <v>18.303059999999999</v>
      </c>
      <c r="R63">
        <v>20.592009000000001</v>
      </c>
      <c r="S63">
        <v>25.637982000000001</v>
      </c>
      <c r="T63">
        <v>0</v>
      </c>
      <c r="U63">
        <v>406.83505500000001</v>
      </c>
      <c r="V63">
        <v>13.843875000000001</v>
      </c>
      <c r="W63">
        <v>45.076706000000001</v>
      </c>
      <c r="X63">
        <v>47.770477</v>
      </c>
      <c r="Y63">
        <v>0</v>
      </c>
      <c r="Z63">
        <v>12.734033</v>
      </c>
      <c r="AA63">
        <v>38.374250000000004</v>
      </c>
      <c r="AB63">
        <v>12.691093</v>
      </c>
      <c r="AC63">
        <v>9.4020220000000005</v>
      </c>
      <c r="AD63">
        <v>26.565376000000001</v>
      </c>
      <c r="AE63">
        <v>41.132337999999997</v>
      </c>
      <c r="AF63">
        <v>8.6210909999999998</v>
      </c>
      <c r="AG63">
        <v>39.427356000000003</v>
      </c>
      <c r="AH63">
        <v>45.172516000000002</v>
      </c>
      <c r="AI63">
        <v>0</v>
      </c>
      <c r="AJ63">
        <v>0</v>
      </c>
      <c r="AK63">
        <v>50.299607000000002</v>
      </c>
      <c r="AL63">
        <v>20.319894000000001</v>
      </c>
      <c r="AM63">
        <v>5.1282379999999996</v>
      </c>
      <c r="AN63">
        <v>0.91065499999999999</v>
      </c>
      <c r="AO63">
        <v>3.8698790000000001</v>
      </c>
      <c r="AP63">
        <v>2.3645339999999999</v>
      </c>
      <c r="AQ63">
        <v>32.683202999999999</v>
      </c>
      <c r="AR63">
        <v>48.264119999999998</v>
      </c>
      <c r="AS63">
        <v>30.988308</v>
      </c>
      <c r="AT63">
        <v>11.207224</v>
      </c>
      <c r="AU63">
        <v>0</v>
      </c>
      <c r="AV63">
        <v>0</v>
      </c>
      <c r="AW63">
        <v>0</v>
      </c>
      <c r="AX63">
        <v>2.164113</v>
      </c>
      <c r="AY63">
        <v>0</v>
      </c>
      <c r="AZ63">
        <v>0</v>
      </c>
      <c r="BA63">
        <f t="shared" si="0"/>
        <v>2610.0557899999999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2.9144999999999999</v>
      </c>
      <c r="K64">
        <v>667.206729</v>
      </c>
      <c r="L64">
        <v>544.77105400000005</v>
      </c>
      <c r="M64">
        <v>86.682670000000002</v>
      </c>
      <c r="N64">
        <v>114.758438</v>
      </c>
      <c r="O64">
        <v>58.949260000000002</v>
      </c>
      <c r="P64">
        <v>114.394125</v>
      </c>
      <c r="Q64">
        <v>18.303059999999999</v>
      </c>
      <c r="R64">
        <v>20.592009000000001</v>
      </c>
      <c r="S64">
        <v>25.637982000000001</v>
      </c>
      <c r="T64">
        <v>0</v>
      </c>
      <c r="U64">
        <v>406.83505500000001</v>
      </c>
      <c r="V64">
        <v>13.843875000000001</v>
      </c>
      <c r="W64">
        <v>45.076706000000001</v>
      </c>
      <c r="X64">
        <v>47.770477</v>
      </c>
      <c r="Y64">
        <v>0</v>
      </c>
      <c r="Z64">
        <v>12.734033</v>
      </c>
      <c r="AA64">
        <v>38.374250000000004</v>
      </c>
      <c r="AB64">
        <v>12.691093</v>
      </c>
      <c r="AC64">
        <v>9.4020220000000005</v>
      </c>
      <c r="AD64">
        <v>26.565376000000001</v>
      </c>
      <c r="AE64">
        <v>41.132337999999997</v>
      </c>
      <c r="AF64">
        <v>8.6210909999999998</v>
      </c>
      <c r="AG64">
        <v>39.427356000000003</v>
      </c>
      <c r="AH64">
        <v>45.448518999999997</v>
      </c>
      <c r="AI64">
        <v>0</v>
      </c>
      <c r="AJ64">
        <v>0</v>
      </c>
      <c r="AK64">
        <v>50.299607000000002</v>
      </c>
      <c r="AL64">
        <v>20.319894000000001</v>
      </c>
      <c r="AM64">
        <v>5.1282379999999996</v>
      </c>
      <c r="AN64">
        <v>0.91065499999999999</v>
      </c>
      <c r="AO64">
        <v>3.8830170000000002</v>
      </c>
      <c r="AP64">
        <v>2.3645339999999999</v>
      </c>
      <c r="AQ64">
        <v>32.683202999999999</v>
      </c>
      <c r="AR64">
        <v>48.264119999999998</v>
      </c>
      <c r="AS64">
        <v>30.988308</v>
      </c>
      <c r="AT64">
        <v>11.207224</v>
      </c>
      <c r="AU64">
        <v>0</v>
      </c>
      <c r="AV64">
        <v>0</v>
      </c>
      <c r="AW64">
        <v>0</v>
      </c>
      <c r="AX64">
        <v>2.164113</v>
      </c>
      <c r="AY64">
        <v>0</v>
      </c>
      <c r="AZ64">
        <v>0</v>
      </c>
      <c r="BA64">
        <f t="shared" si="0"/>
        <v>2610.3449310000001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2.8401800000000001</v>
      </c>
      <c r="J65">
        <v>6.2951259999999998</v>
      </c>
      <c r="K65">
        <v>667.206729</v>
      </c>
      <c r="L65">
        <v>544.77105400000005</v>
      </c>
      <c r="M65">
        <v>86.682670000000002</v>
      </c>
      <c r="N65">
        <v>114.758438</v>
      </c>
      <c r="O65">
        <v>58.949260000000002</v>
      </c>
      <c r="P65">
        <v>114.394125</v>
      </c>
      <c r="Q65">
        <v>18.305973999999999</v>
      </c>
      <c r="R65">
        <v>20.592009000000001</v>
      </c>
      <c r="S65">
        <v>25.637982000000001</v>
      </c>
      <c r="T65">
        <v>0</v>
      </c>
      <c r="U65">
        <v>406.83505500000001</v>
      </c>
      <c r="V65">
        <v>13.843875000000001</v>
      </c>
      <c r="W65">
        <v>45.076706000000001</v>
      </c>
      <c r="X65">
        <v>47.770477</v>
      </c>
      <c r="Y65">
        <v>0</v>
      </c>
      <c r="Z65">
        <v>12.734033</v>
      </c>
      <c r="AA65">
        <v>36.839280000000002</v>
      </c>
      <c r="AB65">
        <v>12.691093</v>
      </c>
      <c r="AC65">
        <v>9.4020220000000005</v>
      </c>
      <c r="AD65">
        <v>26.565376000000001</v>
      </c>
      <c r="AE65">
        <v>41.132337999999997</v>
      </c>
      <c r="AF65">
        <v>8.6210909999999998</v>
      </c>
      <c r="AG65">
        <v>39.427356000000003</v>
      </c>
      <c r="AH65">
        <v>45.448518999999997</v>
      </c>
      <c r="AI65">
        <v>0</v>
      </c>
      <c r="AJ65">
        <v>0</v>
      </c>
      <c r="AK65">
        <v>50.299607000000002</v>
      </c>
      <c r="AL65">
        <v>10.159947000000001</v>
      </c>
      <c r="AM65">
        <v>10.256475</v>
      </c>
      <c r="AN65">
        <v>0.91065499999999999</v>
      </c>
      <c r="AO65">
        <v>3.9152930000000001</v>
      </c>
      <c r="AP65">
        <v>6.0980080000000001</v>
      </c>
      <c r="AQ65">
        <v>30.847068</v>
      </c>
      <c r="AR65">
        <v>48.264119999999998</v>
      </c>
      <c r="AS65">
        <v>30.988308</v>
      </c>
      <c r="AT65">
        <v>11.207224</v>
      </c>
      <c r="AU65">
        <v>0</v>
      </c>
      <c r="AV65">
        <v>0</v>
      </c>
      <c r="AW65">
        <v>0</v>
      </c>
      <c r="AX65">
        <v>2.164113</v>
      </c>
      <c r="AY65">
        <v>0</v>
      </c>
      <c r="AZ65">
        <v>0</v>
      </c>
      <c r="BA65">
        <f t="shared" si="0"/>
        <v>2611.9315860000006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2.8401800000000001</v>
      </c>
      <c r="J66">
        <v>6.2951259999999998</v>
      </c>
      <c r="K66">
        <v>667.206729</v>
      </c>
      <c r="L66">
        <v>544.77105400000005</v>
      </c>
      <c r="M66">
        <v>86.682670000000002</v>
      </c>
      <c r="N66">
        <v>114.758438</v>
      </c>
      <c r="O66">
        <v>58.949260000000002</v>
      </c>
      <c r="P66">
        <v>114.394125</v>
      </c>
      <c r="Q66">
        <v>18.305973999999999</v>
      </c>
      <c r="R66">
        <v>20.592009000000001</v>
      </c>
      <c r="S66">
        <v>25.637982000000001</v>
      </c>
      <c r="T66">
        <v>0</v>
      </c>
      <c r="U66">
        <v>406.83505500000001</v>
      </c>
      <c r="V66">
        <v>13.843875000000001</v>
      </c>
      <c r="W66">
        <v>45.076706000000001</v>
      </c>
      <c r="X66">
        <v>47.770477</v>
      </c>
      <c r="Y66">
        <v>0</v>
      </c>
      <c r="Z66">
        <v>12.734033</v>
      </c>
      <c r="AA66">
        <v>27.245718</v>
      </c>
      <c r="AB66">
        <v>12.691093</v>
      </c>
      <c r="AC66">
        <v>9.4020220000000005</v>
      </c>
      <c r="AD66">
        <v>26.565376000000001</v>
      </c>
      <c r="AE66">
        <v>41.132337999999997</v>
      </c>
      <c r="AF66">
        <v>8.6210909999999998</v>
      </c>
      <c r="AG66">
        <v>39.427356000000003</v>
      </c>
      <c r="AH66">
        <v>45.448518999999997</v>
      </c>
      <c r="AI66">
        <v>0</v>
      </c>
      <c r="AJ66">
        <v>0</v>
      </c>
      <c r="AK66">
        <v>50.299607000000002</v>
      </c>
      <c r="AL66">
        <v>10.159947000000001</v>
      </c>
      <c r="AM66">
        <v>10.256475</v>
      </c>
      <c r="AN66">
        <v>0.91065499999999999</v>
      </c>
      <c r="AO66">
        <v>3.8990119999999999</v>
      </c>
      <c r="AP66">
        <v>6.0980080000000001</v>
      </c>
      <c r="AQ66">
        <v>21.788802</v>
      </c>
      <c r="AR66">
        <v>48.264119999999998</v>
      </c>
      <c r="AS66">
        <v>30.988308</v>
      </c>
      <c r="AT66">
        <v>11.207224</v>
      </c>
      <c r="AU66">
        <v>0</v>
      </c>
      <c r="AV66">
        <v>0</v>
      </c>
      <c r="AW66">
        <v>0</v>
      </c>
      <c r="AX66">
        <v>2.164113</v>
      </c>
      <c r="AY66">
        <v>0</v>
      </c>
      <c r="AZ66">
        <v>0</v>
      </c>
      <c r="BA66">
        <f t="shared" si="0"/>
        <v>2593.2634770000004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2.8401800000000001</v>
      </c>
      <c r="J67">
        <v>6.2951259999999998</v>
      </c>
      <c r="K67">
        <v>667.206729</v>
      </c>
      <c r="L67">
        <v>544.77105400000005</v>
      </c>
      <c r="M67">
        <v>86.682670000000002</v>
      </c>
      <c r="N67">
        <v>114.758438</v>
      </c>
      <c r="O67">
        <v>58.949260000000002</v>
      </c>
      <c r="P67">
        <v>115.12275</v>
      </c>
      <c r="Q67">
        <v>18.305973999999999</v>
      </c>
      <c r="R67">
        <v>20.592009000000001</v>
      </c>
      <c r="S67">
        <v>25.637982000000001</v>
      </c>
      <c r="T67">
        <v>0</v>
      </c>
      <c r="U67">
        <v>406.83505500000001</v>
      </c>
      <c r="V67">
        <v>13.843875000000001</v>
      </c>
      <c r="W67">
        <v>45.076706000000001</v>
      </c>
      <c r="X67">
        <v>47.770477</v>
      </c>
      <c r="Y67">
        <v>0</v>
      </c>
      <c r="Z67">
        <v>12.734033</v>
      </c>
      <c r="AA67">
        <v>13.584484</v>
      </c>
      <c r="AB67">
        <v>12.691093</v>
      </c>
      <c r="AC67">
        <v>9.4020220000000005</v>
      </c>
      <c r="AD67">
        <v>17.710251</v>
      </c>
      <c r="AE67">
        <v>41.132337999999997</v>
      </c>
      <c r="AF67">
        <v>8.6210909999999998</v>
      </c>
      <c r="AG67">
        <v>39.427356000000003</v>
      </c>
      <c r="AH67">
        <v>45.448518999999997</v>
      </c>
      <c r="AI67">
        <v>0</v>
      </c>
      <c r="AJ67">
        <v>0</v>
      </c>
      <c r="AK67">
        <v>50.299607000000002</v>
      </c>
      <c r="AL67">
        <v>10.159947000000001</v>
      </c>
      <c r="AM67">
        <v>15.384713</v>
      </c>
      <c r="AN67">
        <v>0.91065499999999999</v>
      </c>
      <c r="AO67">
        <v>3.8767339999999999</v>
      </c>
      <c r="AP67">
        <v>6.0980080000000001</v>
      </c>
      <c r="AQ67">
        <v>21.421575000000001</v>
      </c>
      <c r="AR67">
        <v>48.264119999999998</v>
      </c>
      <c r="AS67">
        <v>30.988308</v>
      </c>
      <c r="AT67">
        <v>11.207224</v>
      </c>
      <c r="AU67">
        <v>0</v>
      </c>
      <c r="AV67">
        <v>0</v>
      </c>
      <c r="AW67">
        <v>0</v>
      </c>
      <c r="AX67">
        <v>2.164113</v>
      </c>
      <c r="AY67">
        <v>0</v>
      </c>
      <c r="AZ67">
        <v>0</v>
      </c>
      <c r="BA67">
        <f t="shared" si="0"/>
        <v>2576.2144759999996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2.8401800000000001</v>
      </c>
      <c r="J68">
        <v>6.2951259999999998</v>
      </c>
      <c r="K68">
        <v>667.206729</v>
      </c>
      <c r="L68">
        <v>544.77105400000005</v>
      </c>
      <c r="M68">
        <v>86.682670000000002</v>
      </c>
      <c r="N68">
        <v>114.758438</v>
      </c>
      <c r="O68">
        <v>58.949260000000002</v>
      </c>
      <c r="P68">
        <v>115.12275</v>
      </c>
      <c r="Q68">
        <v>18.305973999999999</v>
      </c>
      <c r="R68">
        <v>20.592009000000001</v>
      </c>
      <c r="S68">
        <v>25.637982000000001</v>
      </c>
      <c r="T68">
        <v>0</v>
      </c>
      <c r="U68">
        <v>406.83505500000001</v>
      </c>
      <c r="V68">
        <v>13.843875000000001</v>
      </c>
      <c r="W68">
        <v>45.076706000000001</v>
      </c>
      <c r="X68">
        <v>47.770477</v>
      </c>
      <c r="Y68">
        <v>0</v>
      </c>
      <c r="Z68">
        <v>12.734033</v>
      </c>
      <c r="AA68">
        <v>13.584484</v>
      </c>
      <c r="AB68">
        <v>12.691093</v>
      </c>
      <c r="AC68">
        <v>18.804043</v>
      </c>
      <c r="AD68">
        <v>17.710251</v>
      </c>
      <c r="AE68">
        <v>41.132337999999997</v>
      </c>
      <c r="AF68">
        <v>8.6210909999999998</v>
      </c>
      <c r="AG68">
        <v>39.427356000000003</v>
      </c>
      <c r="AH68">
        <v>45.448518999999997</v>
      </c>
      <c r="AI68">
        <v>0</v>
      </c>
      <c r="AJ68">
        <v>0</v>
      </c>
      <c r="AK68">
        <v>50.299607000000002</v>
      </c>
      <c r="AL68">
        <v>10.159947000000001</v>
      </c>
      <c r="AM68">
        <v>15.384713</v>
      </c>
      <c r="AN68">
        <v>0.91065499999999999</v>
      </c>
      <c r="AO68">
        <v>3.7681979999999999</v>
      </c>
      <c r="AP68">
        <v>6.0980080000000001</v>
      </c>
      <c r="AQ68">
        <v>21.421575000000001</v>
      </c>
      <c r="AR68">
        <v>48.264119999999998</v>
      </c>
      <c r="AS68">
        <v>30.988308</v>
      </c>
      <c r="AT68">
        <v>11.207224</v>
      </c>
      <c r="AU68">
        <v>0</v>
      </c>
      <c r="AV68">
        <v>0</v>
      </c>
      <c r="AW68">
        <v>0</v>
      </c>
      <c r="AX68">
        <v>2.164113</v>
      </c>
      <c r="AY68">
        <v>0</v>
      </c>
      <c r="AZ68">
        <v>0</v>
      </c>
      <c r="BA68">
        <f t="shared" ref="BA68:BA99" si="1">SUM(B68:AZ68)</f>
        <v>2585.5079609999998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2.8401800000000001</v>
      </c>
      <c r="J69">
        <v>6.2951259999999998</v>
      </c>
      <c r="K69">
        <v>667.206729</v>
      </c>
      <c r="L69">
        <v>544.77105400000005</v>
      </c>
      <c r="M69">
        <v>44.689</v>
      </c>
      <c r="N69">
        <v>114.758438</v>
      </c>
      <c r="O69">
        <v>58.949260000000002</v>
      </c>
      <c r="P69">
        <v>115.12275</v>
      </c>
      <c r="Q69">
        <v>18.305973999999999</v>
      </c>
      <c r="R69">
        <v>20.592009000000001</v>
      </c>
      <c r="S69">
        <v>25.637982000000001</v>
      </c>
      <c r="T69">
        <v>0</v>
      </c>
      <c r="U69">
        <v>406.83505500000001</v>
      </c>
      <c r="V69">
        <v>13.843875000000001</v>
      </c>
      <c r="W69">
        <v>45.076706000000001</v>
      </c>
      <c r="X69">
        <v>47.770477</v>
      </c>
      <c r="Y69">
        <v>0</v>
      </c>
      <c r="Z69">
        <v>12.734033</v>
      </c>
      <c r="AA69">
        <v>13.648953000000001</v>
      </c>
      <c r="AB69">
        <v>12.691093</v>
      </c>
      <c r="AC69">
        <v>18.804043</v>
      </c>
      <c r="AD69">
        <v>17.710251</v>
      </c>
      <c r="AE69">
        <v>27.421558999999998</v>
      </c>
      <c r="AF69">
        <v>8.6210909999999998</v>
      </c>
      <c r="AG69">
        <v>39.427356000000003</v>
      </c>
      <c r="AH69">
        <v>64.400734999999997</v>
      </c>
      <c r="AI69">
        <v>0</v>
      </c>
      <c r="AJ69">
        <v>0</v>
      </c>
      <c r="AK69">
        <v>50.299607000000002</v>
      </c>
      <c r="AL69">
        <v>10.159947000000001</v>
      </c>
      <c r="AM69">
        <v>15.384713</v>
      </c>
      <c r="AN69">
        <v>0.91065499999999999</v>
      </c>
      <c r="AO69">
        <v>3.6528070000000001</v>
      </c>
      <c r="AP69">
        <v>6.0980080000000001</v>
      </c>
      <c r="AQ69">
        <v>21.237962</v>
      </c>
      <c r="AR69">
        <v>48.264119999999998</v>
      </c>
      <c r="AS69">
        <v>30.988308</v>
      </c>
      <c r="AT69">
        <v>11.207224</v>
      </c>
      <c r="AU69">
        <v>0</v>
      </c>
      <c r="AV69">
        <v>0</v>
      </c>
      <c r="AW69">
        <v>0</v>
      </c>
      <c r="AX69">
        <v>2.164113</v>
      </c>
      <c r="AY69">
        <v>0</v>
      </c>
      <c r="AZ69">
        <v>0</v>
      </c>
      <c r="BA69">
        <f t="shared" si="1"/>
        <v>2548.5211930000005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2.8401800000000001</v>
      </c>
      <c r="J70">
        <v>6.2951259999999998</v>
      </c>
      <c r="K70">
        <v>667.206729</v>
      </c>
      <c r="L70">
        <v>544.77105400000005</v>
      </c>
      <c r="M70">
        <v>44.689</v>
      </c>
      <c r="N70">
        <v>114.758438</v>
      </c>
      <c r="O70">
        <v>58.949260000000002</v>
      </c>
      <c r="P70">
        <v>115.12275</v>
      </c>
      <c r="Q70">
        <v>18.305973999999999</v>
      </c>
      <c r="R70">
        <v>20.592009000000001</v>
      </c>
      <c r="S70">
        <v>25.637982000000001</v>
      </c>
      <c r="T70">
        <v>0</v>
      </c>
      <c r="U70">
        <v>406.83505500000001</v>
      </c>
      <c r="V70">
        <v>13.843875000000001</v>
      </c>
      <c r="W70">
        <v>45.076706000000001</v>
      </c>
      <c r="X70">
        <v>47.770477</v>
      </c>
      <c r="Y70">
        <v>0</v>
      </c>
      <c r="Z70">
        <v>12.734033</v>
      </c>
      <c r="AA70">
        <v>13.648953000000001</v>
      </c>
      <c r="AB70">
        <v>25.511686999999998</v>
      </c>
      <c r="AC70">
        <v>18.804043</v>
      </c>
      <c r="AD70">
        <v>17.710251</v>
      </c>
      <c r="AE70">
        <v>27.421558999999998</v>
      </c>
      <c r="AF70">
        <v>8.6210909999999998</v>
      </c>
      <c r="AG70">
        <v>39.427356000000003</v>
      </c>
      <c r="AH70">
        <v>64.400734999999997</v>
      </c>
      <c r="AI70">
        <v>0</v>
      </c>
      <c r="AJ70">
        <v>0</v>
      </c>
      <c r="AK70">
        <v>50.299607000000002</v>
      </c>
      <c r="AL70">
        <v>10.159947000000001</v>
      </c>
      <c r="AM70">
        <v>15.384713</v>
      </c>
      <c r="AN70">
        <v>0.91065499999999999</v>
      </c>
      <c r="AO70">
        <v>3.6045370000000001</v>
      </c>
      <c r="AP70">
        <v>6.0980080000000001</v>
      </c>
      <c r="AQ70">
        <v>20.809529999999999</v>
      </c>
      <c r="AR70">
        <v>48.264119999999998</v>
      </c>
      <c r="AS70">
        <v>30.988308</v>
      </c>
      <c r="AT70">
        <v>11.207224</v>
      </c>
      <c r="AU70">
        <v>0</v>
      </c>
      <c r="AV70">
        <v>0</v>
      </c>
      <c r="AW70">
        <v>0</v>
      </c>
      <c r="AX70">
        <v>2.164113</v>
      </c>
      <c r="AY70">
        <v>0</v>
      </c>
      <c r="AZ70">
        <v>0</v>
      </c>
      <c r="BA70">
        <f t="shared" si="1"/>
        <v>2560.8650850000008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2.8401800000000001</v>
      </c>
      <c r="J71">
        <v>6.2951259999999998</v>
      </c>
      <c r="K71">
        <v>667.206729</v>
      </c>
      <c r="L71">
        <v>544.77105400000005</v>
      </c>
      <c r="M71">
        <v>44.689</v>
      </c>
      <c r="N71">
        <v>114.758438</v>
      </c>
      <c r="O71">
        <v>58.949260000000002</v>
      </c>
      <c r="P71">
        <v>115.12275</v>
      </c>
      <c r="Q71">
        <v>18.305973999999999</v>
      </c>
      <c r="R71">
        <v>20.592009000000001</v>
      </c>
      <c r="S71">
        <v>25.637982000000001</v>
      </c>
      <c r="T71">
        <v>0</v>
      </c>
      <c r="U71">
        <v>406.83505500000001</v>
      </c>
      <c r="V71">
        <v>13.843875000000001</v>
      </c>
      <c r="W71">
        <v>45.076706000000001</v>
      </c>
      <c r="X71">
        <v>47.770477</v>
      </c>
      <c r="Y71">
        <v>0</v>
      </c>
      <c r="Z71">
        <v>12.734033</v>
      </c>
      <c r="AA71">
        <v>13.648953000000001</v>
      </c>
      <c r="AB71">
        <v>25.511686999999998</v>
      </c>
      <c r="AC71">
        <v>18.804043</v>
      </c>
      <c r="AD71">
        <v>17.710251</v>
      </c>
      <c r="AE71">
        <v>27.421558999999998</v>
      </c>
      <c r="AF71">
        <v>8.6210909999999998</v>
      </c>
      <c r="AG71">
        <v>39.427356000000003</v>
      </c>
      <c r="AH71">
        <v>64.400734999999997</v>
      </c>
      <c r="AI71">
        <v>0</v>
      </c>
      <c r="AJ71">
        <v>0</v>
      </c>
      <c r="AK71">
        <v>50.299607000000002</v>
      </c>
      <c r="AL71">
        <v>10.159947000000001</v>
      </c>
      <c r="AM71">
        <v>15.384713</v>
      </c>
      <c r="AN71">
        <v>0.91065499999999999</v>
      </c>
      <c r="AO71">
        <v>3.4871470000000002</v>
      </c>
      <c r="AP71">
        <v>2.1156359999999999</v>
      </c>
      <c r="AQ71">
        <v>20.809529999999999</v>
      </c>
      <c r="AR71">
        <v>48.264119999999998</v>
      </c>
      <c r="AS71">
        <v>30.988308</v>
      </c>
      <c r="AT71">
        <v>11.207224</v>
      </c>
      <c r="AU71">
        <v>0</v>
      </c>
      <c r="AV71">
        <v>0</v>
      </c>
      <c r="AW71">
        <v>0</v>
      </c>
      <c r="AX71">
        <v>2.164113</v>
      </c>
      <c r="AY71">
        <v>0</v>
      </c>
      <c r="AZ71">
        <v>0</v>
      </c>
      <c r="BA71">
        <f t="shared" si="1"/>
        <v>2556.7653230000005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2.8401800000000001</v>
      </c>
      <c r="J72">
        <v>6.2951259999999998</v>
      </c>
      <c r="K72">
        <v>667.206729</v>
      </c>
      <c r="L72">
        <v>544.77105400000005</v>
      </c>
      <c r="M72">
        <v>44.689</v>
      </c>
      <c r="N72">
        <v>114.758438</v>
      </c>
      <c r="O72">
        <v>58.949260000000002</v>
      </c>
      <c r="P72">
        <v>115.12275</v>
      </c>
      <c r="Q72">
        <v>18.305973999999999</v>
      </c>
      <c r="R72">
        <v>20.592009000000001</v>
      </c>
      <c r="S72">
        <v>25.637982000000001</v>
      </c>
      <c r="T72">
        <v>0</v>
      </c>
      <c r="U72">
        <v>406.83505500000001</v>
      </c>
      <c r="V72">
        <v>13.843875000000001</v>
      </c>
      <c r="W72">
        <v>45.076706000000001</v>
      </c>
      <c r="X72">
        <v>47.770477</v>
      </c>
      <c r="Y72">
        <v>0</v>
      </c>
      <c r="Z72">
        <v>12.734033</v>
      </c>
      <c r="AA72">
        <v>13.648953000000001</v>
      </c>
      <c r="AB72">
        <v>25.511686999999998</v>
      </c>
      <c r="AC72">
        <v>18.804043</v>
      </c>
      <c r="AD72">
        <v>26.626977</v>
      </c>
      <c r="AE72">
        <v>27.421558999999998</v>
      </c>
      <c r="AF72">
        <v>8.6210909999999998</v>
      </c>
      <c r="AG72">
        <v>39.427356000000003</v>
      </c>
      <c r="AH72">
        <v>64.400734999999997</v>
      </c>
      <c r="AI72">
        <v>0</v>
      </c>
      <c r="AJ72">
        <v>0</v>
      </c>
      <c r="AK72">
        <v>50.299607000000002</v>
      </c>
      <c r="AL72">
        <v>10.159947000000001</v>
      </c>
      <c r="AM72">
        <v>15.384713</v>
      </c>
      <c r="AN72">
        <v>0.91065499999999999</v>
      </c>
      <c r="AO72">
        <v>2.3675120000000001</v>
      </c>
      <c r="AP72">
        <v>2.1156359999999999</v>
      </c>
      <c r="AQ72">
        <v>20.809529999999999</v>
      </c>
      <c r="AR72">
        <v>48.264119999999998</v>
      </c>
      <c r="AS72">
        <v>30.988308</v>
      </c>
      <c r="AT72">
        <v>11.207224</v>
      </c>
      <c r="AU72">
        <v>0</v>
      </c>
      <c r="AV72">
        <v>0</v>
      </c>
      <c r="AW72">
        <v>0</v>
      </c>
      <c r="AX72">
        <v>2.164113</v>
      </c>
      <c r="AY72">
        <v>0</v>
      </c>
      <c r="AZ72">
        <v>0</v>
      </c>
      <c r="BA72">
        <f t="shared" si="1"/>
        <v>2564.5624140000004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7.7513069999999997</v>
      </c>
      <c r="J73">
        <v>6.2951259999999998</v>
      </c>
      <c r="K73">
        <v>667.206729</v>
      </c>
      <c r="L73">
        <v>544.77105400000005</v>
      </c>
      <c r="M73">
        <v>44.689</v>
      </c>
      <c r="N73">
        <v>114.758438</v>
      </c>
      <c r="O73">
        <v>58.949260000000002</v>
      </c>
      <c r="P73">
        <v>115.12275</v>
      </c>
      <c r="Q73">
        <v>18.305973999999999</v>
      </c>
      <c r="R73">
        <v>20.592009000000001</v>
      </c>
      <c r="S73">
        <v>25.637982000000001</v>
      </c>
      <c r="T73">
        <v>0</v>
      </c>
      <c r="U73">
        <v>406.83505500000001</v>
      </c>
      <c r="V73">
        <v>13.843875000000001</v>
      </c>
      <c r="W73">
        <v>45.076706000000001</v>
      </c>
      <c r="X73">
        <v>47.770477</v>
      </c>
      <c r="Y73">
        <v>0</v>
      </c>
      <c r="Z73">
        <v>12.734033</v>
      </c>
      <c r="AA73">
        <v>13.648953000000001</v>
      </c>
      <c r="AB73">
        <v>25.511686999999998</v>
      </c>
      <c r="AC73">
        <v>18.804043</v>
      </c>
      <c r="AD73">
        <v>26.626977</v>
      </c>
      <c r="AE73">
        <v>27.421558999999998</v>
      </c>
      <c r="AF73">
        <v>8.6210909999999998</v>
      </c>
      <c r="AG73">
        <v>39.427356000000003</v>
      </c>
      <c r="AH73">
        <v>64.400734999999997</v>
      </c>
      <c r="AI73">
        <v>0</v>
      </c>
      <c r="AJ73">
        <v>0</v>
      </c>
      <c r="AK73">
        <v>50.299607000000002</v>
      </c>
      <c r="AL73">
        <v>10.159947000000001</v>
      </c>
      <c r="AM73">
        <v>15.384713</v>
      </c>
      <c r="AN73">
        <v>0.89207000000000003</v>
      </c>
      <c r="AO73">
        <v>2.2124199999999998</v>
      </c>
      <c r="AP73">
        <v>2.98678</v>
      </c>
      <c r="AQ73">
        <v>20.809529999999999</v>
      </c>
      <c r="AR73">
        <v>48.264119999999998</v>
      </c>
      <c r="AS73">
        <v>30.988308</v>
      </c>
      <c r="AT73">
        <v>11.207224</v>
      </c>
      <c r="AU73">
        <v>0</v>
      </c>
      <c r="AV73">
        <v>0</v>
      </c>
      <c r="AW73">
        <v>0</v>
      </c>
      <c r="AX73">
        <v>2.164113</v>
      </c>
      <c r="AY73">
        <v>0</v>
      </c>
      <c r="AZ73">
        <v>0</v>
      </c>
      <c r="BA73">
        <f t="shared" si="1"/>
        <v>2570.1710080000003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7.7513069999999997</v>
      </c>
      <c r="J74">
        <v>6.2951259999999998</v>
      </c>
      <c r="K74">
        <v>667.206729</v>
      </c>
      <c r="L74">
        <v>544.77105400000005</v>
      </c>
      <c r="M74">
        <v>44.689</v>
      </c>
      <c r="N74">
        <v>114.758438</v>
      </c>
      <c r="O74">
        <v>58.949260000000002</v>
      </c>
      <c r="P74">
        <v>115.12275</v>
      </c>
      <c r="Q74">
        <v>18.305973999999999</v>
      </c>
      <c r="R74">
        <v>20.592009000000001</v>
      </c>
      <c r="S74">
        <v>25.637982000000001</v>
      </c>
      <c r="T74">
        <v>0</v>
      </c>
      <c r="U74">
        <v>406.83505500000001</v>
      </c>
      <c r="V74">
        <v>13.843875000000001</v>
      </c>
      <c r="W74">
        <v>45.076706000000001</v>
      </c>
      <c r="X74">
        <v>47.770477</v>
      </c>
      <c r="Y74">
        <v>0</v>
      </c>
      <c r="Z74">
        <v>12.734033</v>
      </c>
      <c r="AA74">
        <v>19.187125000000002</v>
      </c>
      <c r="AB74">
        <v>25.511686999999998</v>
      </c>
      <c r="AC74">
        <v>18.804043</v>
      </c>
      <c r="AD74">
        <v>26.626977</v>
      </c>
      <c r="AE74">
        <v>27.421558999999998</v>
      </c>
      <c r="AF74">
        <v>8.6210909999999998</v>
      </c>
      <c r="AG74">
        <v>39.427356000000003</v>
      </c>
      <c r="AH74">
        <v>64.400734999999997</v>
      </c>
      <c r="AI74">
        <v>0</v>
      </c>
      <c r="AJ74">
        <v>0</v>
      </c>
      <c r="AK74">
        <v>50.299607000000002</v>
      </c>
      <c r="AL74">
        <v>10.159947000000001</v>
      </c>
      <c r="AM74">
        <v>15.384713</v>
      </c>
      <c r="AN74">
        <v>0.89207000000000003</v>
      </c>
      <c r="AO74">
        <v>2.0050590000000001</v>
      </c>
      <c r="AP74">
        <v>2.98678</v>
      </c>
      <c r="AQ74">
        <v>20.809529999999999</v>
      </c>
      <c r="AR74">
        <v>48.264119999999998</v>
      </c>
      <c r="AS74">
        <v>30.988308</v>
      </c>
      <c r="AT74">
        <v>11.207224</v>
      </c>
      <c r="AU74">
        <v>0</v>
      </c>
      <c r="AV74">
        <v>0</v>
      </c>
      <c r="AW74">
        <v>0</v>
      </c>
      <c r="AX74">
        <v>2.164113</v>
      </c>
      <c r="AY74">
        <v>0</v>
      </c>
      <c r="AZ74">
        <v>0</v>
      </c>
      <c r="BA74">
        <f t="shared" si="1"/>
        <v>2575.5018190000005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7.7513069999999997</v>
      </c>
      <c r="J75">
        <v>6.2951259999999998</v>
      </c>
      <c r="K75">
        <v>667.206729</v>
      </c>
      <c r="L75">
        <v>544.77105400000005</v>
      </c>
      <c r="M75">
        <v>44.689</v>
      </c>
      <c r="N75">
        <v>114.758438</v>
      </c>
      <c r="O75">
        <v>58.949260000000002</v>
      </c>
      <c r="P75">
        <v>115.12275</v>
      </c>
      <c r="Q75">
        <v>18.305973999999999</v>
      </c>
      <c r="R75">
        <v>20.592009000000001</v>
      </c>
      <c r="S75">
        <v>25.637982000000001</v>
      </c>
      <c r="T75">
        <v>0</v>
      </c>
      <c r="U75">
        <v>406.83505500000001</v>
      </c>
      <c r="V75">
        <v>13.843875000000001</v>
      </c>
      <c r="W75">
        <v>45.076706000000001</v>
      </c>
      <c r="X75">
        <v>47.770477</v>
      </c>
      <c r="Y75">
        <v>0</v>
      </c>
      <c r="Z75">
        <v>12.734033</v>
      </c>
      <c r="AA75">
        <v>27.297906000000001</v>
      </c>
      <c r="AB75">
        <v>25.511686999999998</v>
      </c>
      <c r="AC75">
        <v>18.804043</v>
      </c>
      <c r="AD75">
        <v>26.626977</v>
      </c>
      <c r="AE75">
        <v>27.421558999999998</v>
      </c>
      <c r="AF75">
        <v>8.6210909999999998</v>
      </c>
      <c r="AG75">
        <v>39.427356000000003</v>
      </c>
      <c r="AH75">
        <v>73.600840000000005</v>
      </c>
      <c r="AI75">
        <v>0</v>
      </c>
      <c r="AJ75">
        <v>0</v>
      </c>
      <c r="AK75">
        <v>50.299607000000002</v>
      </c>
      <c r="AL75">
        <v>10.159947000000001</v>
      </c>
      <c r="AM75">
        <v>15.384713</v>
      </c>
      <c r="AN75">
        <v>0.89207000000000003</v>
      </c>
      <c r="AO75">
        <v>1.663457</v>
      </c>
      <c r="AP75">
        <v>2.98678</v>
      </c>
      <c r="AQ75">
        <v>21.788802</v>
      </c>
      <c r="AR75">
        <v>48.264119999999998</v>
      </c>
      <c r="AS75">
        <v>30.988308</v>
      </c>
      <c r="AT75">
        <v>11.207224</v>
      </c>
      <c r="AU75">
        <v>0</v>
      </c>
      <c r="AV75">
        <v>0</v>
      </c>
      <c r="AW75">
        <v>0</v>
      </c>
      <c r="AX75">
        <v>2.164113</v>
      </c>
      <c r="AY75">
        <v>0</v>
      </c>
      <c r="AZ75">
        <v>0</v>
      </c>
      <c r="BA75">
        <f t="shared" si="1"/>
        <v>2593.4503750000003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7.7513069999999997</v>
      </c>
      <c r="J76">
        <v>6.2951259999999998</v>
      </c>
      <c r="K76">
        <v>667.206729</v>
      </c>
      <c r="L76">
        <v>544.77105400000005</v>
      </c>
      <c r="M76">
        <v>44.689</v>
      </c>
      <c r="N76">
        <v>114.758438</v>
      </c>
      <c r="O76">
        <v>58.949260000000002</v>
      </c>
      <c r="P76">
        <v>115.12275</v>
      </c>
      <c r="Q76">
        <v>18.305973999999999</v>
      </c>
      <c r="R76">
        <v>20.592009000000001</v>
      </c>
      <c r="S76">
        <v>25.637982000000001</v>
      </c>
      <c r="T76">
        <v>0</v>
      </c>
      <c r="U76">
        <v>406.83505500000001</v>
      </c>
      <c r="V76">
        <v>13.843875000000001</v>
      </c>
      <c r="W76">
        <v>45.076706000000001</v>
      </c>
      <c r="X76">
        <v>47.770477</v>
      </c>
      <c r="Y76">
        <v>0</v>
      </c>
      <c r="Z76">
        <v>12.734033</v>
      </c>
      <c r="AA76">
        <v>38.374250000000004</v>
      </c>
      <c r="AB76">
        <v>25.511686999999998</v>
      </c>
      <c r="AC76">
        <v>18.804043</v>
      </c>
      <c r="AD76">
        <v>26.626977</v>
      </c>
      <c r="AE76">
        <v>27.421558999999998</v>
      </c>
      <c r="AF76">
        <v>8.6210909999999998</v>
      </c>
      <c r="AG76">
        <v>39.427356000000003</v>
      </c>
      <c r="AH76">
        <v>110.40125999999999</v>
      </c>
      <c r="AI76">
        <v>2.4734389999999999</v>
      </c>
      <c r="AJ76">
        <v>0</v>
      </c>
      <c r="AK76">
        <v>50.299607000000002</v>
      </c>
      <c r="AL76">
        <v>10.159947000000001</v>
      </c>
      <c r="AM76">
        <v>15.384713</v>
      </c>
      <c r="AN76">
        <v>0.89207000000000003</v>
      </c>
      <c r="AO76">
        <v>1.516648</v>
      </c>
      <c r="AP76">
        <v>2.98678</v>
      </c>
      <c r="AQ76">
        <v>21.788802</v>
      </c>
      <c r="AR76">
        <v>48.264119999999998</v>
      </c>
      <c r="AS76">
        <v>30.988308</v>
      </c>
      <c r="AT76">
        <v>11.207224</v>
      </c>
      <c r="AU76">
        <v>0</v>
      </c>
      <c r="AV76">
        <v>0</v>
      </c>
      <c r="AW76">
        <v>0</v>
      </c>
      <c r="AX76">
        <v>2.164113</v>
      </c>
      <c r="AY76">
        <v>0</v>
      </c>
      <c r="AZ76">
        <v>0</v>
      </c>
      <c r="BA76">
        <f t="shared" si="1"/>
        <v>2643.653769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2.8401800000000001</v>
      </c>
      <c r="J77">
        <v>6.2951259999999998</v>
      </c>
      <c r="K77">
        <v>667.206729</v>
      </c>
      <c r="L77">
        <v>544.77105400000005</v>
      </c>
      <c r="M77">
        <v>44.689</v>
      </c>
      <c r="N77">
        <v>114.758438</v>
      </c>
      <c r="O77">
        <v>58.949260000000002</v>
      </c>
      <c r="P77">
        <v>115.12275</v>
      </c>
      <c r="Q77">
        <v>18.305973999999999</v>
      </c>
      <c r="R77">
        <v>20.592009000000001</v>
      </c>
      <c r="S77">
        <v>25.637982000000001</v>
      </c>
      <c r="T77">
        <v>0</v>
      </c>
      <c r="U77">
        <v>406.83505500000001</v>
      </c>
      <c r="V77">
        <v>13.843875000000001</v>
      </c>
      <c r="W77">
        <v>45.076706000000001</v>
      </c>
      <c r="X77">
        <v>47.770477</v>
      </c>
      <c r="Y77">
        <v>0</v>
      </c>
      <c r="Z77">
        <v>12.734033</v>
      </c>
      <c r="AA77">
        <v>38.374250000000004</v>
      </c>
      <c r="AB77">
        <v>25.511686999999998</v>
      </c>
      <c r="AC77">
        <v>19.670019</v>
      </c>
      <c r="AD77">
        <v>26.626977</v>
      </c>
      <c r="AE77">
        <v>27.421558999999998</v>
      </c>
      <c r="AF77">
        <v>8.6210909999999998</v>
      </c>
      <c r="AG77">
        <v>39.427356000000003</v>
      </c>
      <c r="AH77">
        <v>110.40125999999999</v>
      </c>
      <c r="AI77">
        <v>3.7101579999999998</v>
      </c>
      <c r="AJ77">
        <v>0</v>
      </c>
      <c r="AK77">
        <v>50.299607000000002</v>
      </c>
      <c r="AL77">
        <v>10.159947000000001</v>
      </c>
      <c r="AM77">
        <v>15.384713</v>
      </c>
      <c r="AN77">
        <v>0.89207000000000003</v>
      </c>
      <c r="AO77">
        <v>1.552065</v>
      </c>
      <c r="AP77">
        <v>2.98678</v>
      </c>
      <c r="AQ77">
        <v>21.788802</v>
      </c>
      <c r="AR77">
        <v>48.264119999999998</v>
      </c>
      <c r="AS77">
        <v>29.404389999999999</v>
      </c>
      <c r="AT77">
        <v>11.207224</v>
      </c>
      <c r="AU77">
        <v>0</v>
      </c>
      <c r="AV77">
        <v>0</v>
      </c>
      <c r="AW77">
        <v>0</v>
      </c>
      <c r="AX77">
        <v>2.164113</v>
      </c>
      <c r="AY77">
        <v>0</v>
      </c>
      <c r="AZ77">
        <v>0</v>
      </c>
      <c r="BA77">
        <f t="shared" si="1"/>
        <v>2639.2968360000004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2.8401800000000001</v>
      </c>
      <c r="J78">
        <v>6.2951259999999998</v>
      </c>
      <c r="K78">
        <v>667.206729</v>
      </c>
      <c r="L78">
        <v>544.77105400000005</v>
      </c>
      <c r="M78">
        <v>44.689</v>
      </c>
      <c r="N78">
        <v>114.758438</v>
      </c>
      <c r="O78">
        <v>58.949260000000002</v>
      </c>
      <c r="P78">
        <v>115.12275</v>
      </c>
      <c r="Q78">
        <v>18.305973999999999</v>
      </c>
      <c r="R78">
        <v>20.592009000000001</v>
      </c>
      <c r="S78">
        <v>25.637982000000001</v>
      </c>
      <c r="T78">
        <v>0</v>
      </c>
      <c r="U78">
        <v>406.83505500000001</v>
      </c>
      <c r="V78">
        <v>13.843875000000001</v>
      </c>
      <c r="W78">
        <v>45.076706000000001</v>
      </c>
      <c r="X78">
        <v>47.770477</v>
      </c>
      <c r="Y78">
        <v>0</v>
      </c>
      <c r="Z78">
        <v>12.734033</v>
      </c>
      <c r="AA78">
        <v>38.374250000000004</v>
      </c>
      <c r="AB78">
        <v>32.763739999999999</v>
      </c>
      <c r="AC78">
        <v>28.234518000000001</v>
      </c>
      <c r="AD78">
        <v>26.626977</v>
      </c>
      <c r="AE78">
        <v>27.421558999999998</v>
      </c>
      <c r="AF78">
        <v>8.6210909999999998</v>
      </c>
      <c r="AG78">
        <v>39.427356000000003</v>
      </c>
      <c r="AH78">
        <v>112.42528299999999</v>
      </c>
      <c r="AI78">
        <v>7.4203169999999998</v>
      </c>
      <c r="AJ78">
        <v>0</v>
      </c>
      <c r="AK78">
        <v>50.299607000000002</v>
      </c>
      <c r="AL78">
        <v>10.159947000000001</v>
      </c>
      <c r="AM78">
        <v>15.384713</v>
      </c>
      <c r="AN78">
        <v>0.89207000000000003</v>
      </c>
      <c r="AO78">
        <v>1.680023</v>
      </c>
      <c r="AP78">
        <v>2.98678</v>
      </c>
      <c r="AQ78">
        <v>21.788802</v>
      </c>
      <c r="AR78">
        <v>48.264119999999998</v>
      </c>
      <c r="AS78">
        <v>29.404389999999999</v>
      </c>
      <c r="AT78">
        <v>11.207224</v>
      </c>
      <c r="AU78">
        <v>0</v>
      </c>
      <c r="AV78">
        <v>0</v>
      </c>
      <c r="AW78">
        <v>0</v>
      </c>
      <c r="AX78">
        <v>2.164113</v>
      </c>
      <c r="AY78">
        <v>0</v>
      </c>
      <c r="AZ78">
        <v>0</v>
      </c>
      <c r="BA78">
        <f t="shared" si="1"/>
        <v>2660.9755280000004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2.8401800000000001</v>
      </c>
      <c r="J79">
        <v>6.2951259999999998</v>
      </c>
      <c r="K79">
        <v>667.206729</v>
      </c>
      <c r="L79">
        <v>544.77105400000005</v>
      </c>
      <c r="M79">
        <v>44.689</v>
      </c>
      <c r="N79">
        <v>114.758438</v>
      </c>
      <c r="O79">
        <v>58.949260000000002</v>
      </c>
      <c r="P79">
        <v>115.12275</v>
      </c>
      <c r="Q79">
        <v>19.970154000000001</v>
      </c>
      <c r="R79">
        <v>20.592009000000001</v>
      </c>
      <c r="S79">
        <v>25.637982000000001</v>
      </c>
      <c r="T79">
        <v>0</v>
      </c>
      <c r="U79">
        <v>406.83505500000001</v>
      </c>
      <c r="V79">
        <v>13.843875000000001</v>
      </c>
      <c r="W79">
        <v>45.076706000000001</v>
      </c>
      <c r="X79">
        <v>47.770477</v>
      </c>
      <c r="Y79">
        <v>0</v>
      </c>
      <c r="Z79">
        <v>13.03753</v>
      </c>
      <c r="AA79">
        <v>40.946860000000001</v>
      </c>
      <c r="AB79">
        <v>38.384081999999999</v>
      </c>
      <c r="AC79">
        <v>28.234518000000001</v>
      </c>
      <c r="AD79">
        <v>26.626977</v>
      </c>
      <c r="AE79">
        <v>48.027614</v>
      </c>
      <c r="AF79">
        <v>28.736969999999999</v>
      </c>
      <c r="AG79">
        <v>39.427356000000003</v>
      </c>
      <c r="AH79">
        <v>136.34555599999999</v>
      </c>
      <c r="AI79">
        <v>48.232059999999997</v>
      </c>
      <c r="AJ79">
        <v>0</v>
      </c>
      <c r="AK79">
        <v>50.299607000000002</v>
      </c>
      <c r="AL79">
        <v>45.155320000000003</v>
      </c>
      <c r="AM79">
        <v>15.384713</v>
      </c>
      <c r="AN79">
        <v>0.89207000000000003</v>
      </c>
      <c r="AO79">
        <v>1.7297210000000001</v>
      </c>
      <c r="AP79">
        <v>2.98678</v>
      </c>
      <c r="AQ79">
        <v>32.683202999999999</v>
      </c>
      <c r="AR79">
        <v>48.264119999999998</v>
      </c>
      <c r="AS79">
        <v>29.404389999999999</v>
      </c>
      <c r="AT79">
        <v>11.207224</v>
      </c>
      <c r="AU79">
        <v>0</v>
      </c>
      <c r="AV79">
        <v>0</v>
      </c>
      <c r="AW79">
        <v>0</v>
      </c>
      <c r="AX79">
        <v>2.164113</v>
      </c>
      <c r="AY79">
        <v>0</v>
      </c>
      <c r="AZ79">
        <v>0</v>
      </c>
      <c r="BA79">
        <f t="shared" si="1"/>
        <v>2822.529579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2.8401800000000001</v>
      </c>
      <c r="J80">
        <v>6.2951259999999998</v>
      </c>
      <c r="K80">
        <v>667.206729</v>
      </c>
      <c r="L80">
        <v>544.77105400000005</v>
      </c>
      <c r="M80">
        <v>44.689</v>
      </c>
      <c r="N80">
        <v>114.758438</v>
      </c>
      <c r="O80">
        <v>58.949260000000002</v>
      </c>
      <c r="P80">
        <v>115.12275</v>
      </c>
      <c r="Q80">
        <v>19.970154000000001</v>
      </c>
      <c r="R80">
        <v>20.592009000000001</v>
      </c>
      <c r="S80">
        <v>25.637982000000001</v>
      </c>
      <c r="T80">
        <v>0</v>
      </c>
      <c r="U80">
        <v>406.83505500000001</v>
      </c>
      <c r="V80">
        <v>13.843875000000001</v>
      </c>
      <c r="W80">
        <v>45.076706000000001</v>
      </c>
      <c r="X80">
        <v>47.770477</v>
      </c>
      <c r="Y80">
        <v>0</v>
      </c>
      <c r="Z80">
        <v>13.03753</v>
      </c>
      <c r="AA80">
        <v>40.946860000000001</v>
      </c>
      <c r="AB80">
        <v>38.384081999999999</v>
      </c>
      <c r="AC80">
        <v>28.234518000000001</v>
      </c>
      <c r="AD80">
        <v>26.626977</v>
      </c>
      <c r="AE80">
        <v>48.027614</v>
      </c>
      <c r="AF80">
        <v>28.736969999999999</v>
      </c>
      <c r="AG80">
        <v>39.427356000000003</v>
      </c>
      <c r="AH80">
        <v>136.34555599999999</v>
      </c>
      <c r="AI80">
        <v>48.232059999999997</v>
      </c>
      <c r="AJ80">
        <v>0</v>
      </c>
      <c r="AK80">
        <v>50.299607000000002</v>
      </c>
      <c r="AL80">
        <v>45.155320000000003</v>
      </c>
      <c r="AM80">
        <v>15.384713</v>
      </c>
      <c r="AN80">
        <v>0.89207000000000003</v>
      </c>
      <c r="AO80">
        <v>1.8919539999999999</v>
      </c>
      <c r="AP80">
        <v>2.98678</v>
      </c>
      <c r="AQ80">
        <v>32.683202999999999</v>
      </c>
      <c r="AR80">
        <v>48.264119999999998</v>
      </c>
      <c r="AS80">
        <v>29.404389999999999</v>
      </c>
      <c r="AT80">
        <v>11.207224</v>
      </c>
      <c r="AU80">
        <v>0</v>
      </c>
      <c r="AV80">
        <v>0</v>
      </c>
      <c r="AW80">
        <v>0</v>
      </c>
      <c r="AX80">
        <v>2.164113</v>
      </c>
      <c r="AY80">
        <v>0</v>
      </c>
      <c r="AZ80">
        <v>0</v>
      </c>
      <c r="BA80">
        <f t="shared" si="1"/>
        <v>2822.691812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2.8401800000000001</v>
      </c>
      <c r="J81">
        <v>6.2951259999999998</v>
      </c>
      <c r="K81">
        <v>667.206729</v>
      </c>
      <c r="L81">
        <v>544.77105400000005</v>
      </c>
      <c r="M81">
        <v>44.689</v>
      </c>
      <c r="N81">
        <v>114.758438</v>
      </c>
      <c r="O81">
        <v>58.949260000000002</v>
      </c>
      <c r="P81">
        <v>115.12275</v>
      </c>
      <c r="Q81">
        <v>19.970154000000001</v>
      </c>
      <c r="R81">
        <v>20.592009000000001</v>
      </c>
      <c r="S81">
        <v>25.637982000000001</v>
      </c>
      <c r="T81">
        <v>0</v>
      </c>
      <c r="U81">
        <v>406.83505500000001</v>
      </c>
      <c r="V81">
        <v>13.843875000000001</v>
      </c>
      <c r="W81">
        <v>45.076706000000001</v>
      </c>
      <c r="X81">
        <v>47.770477</v>
      </c>
      <c r="Y81">
        <v>0</v>
      </c>
      <c r="Z81">
        <v>13.03753</v>
      </c>
      <c r="AA81">
        <v>40.946860000000001</v>
      </c>
      <c r="AB81">
        <v>38.384081999999999</v>
      </c>
      <c r="AC81">
        <v>28.234518000000001</v>
      </c>
      <c r="AD81">
        <v>26.626977</v>
      </c>
      <c r="AE81">
        <v>48.027614</v>
      </c>
      <c r="AF81">
        <v>28.736969999999999</v>
      </c>
      <c r="AG81">
        <v>39.427356000000003</v>
      </c>
      <c r="AH81">
        <v>149.04170099999999</v>
      </c>
      <c r="AI81">
        <v>48.232059999999997</v>
      </c>
      <c r="AJ81">
        <v>0</v>
      </c>
      <c r="AK81">
        <v>50.299607000000002</v>
      </c>
      <c r="AL81">
        <v>45.155320000000003</v>
      </c>
      <c r="AM81">
        <v>15.384713</v>
      </c>
      <c r="AN81">
        <v>0.89207000000000003</v>
      </c>
      <c r="AO81">
        <v>2.1358739999999998</v>
      </c>
      <c r="AP81">
        <v>2.98678</v>
      </c>
      <c r="AQ81">
        <v>32.683202999999999</v>
      </c>
      <c r="AR81">
        <v>48.264119999999998</v>
      </c>
      <c r="AS81">
        <v>30.988308</v>
      </c>
      <c r="AT81">
        <v>11.207224</v>
      </c>
      <c r="AU81">
        <v>0</v>
      </c>
      <c r="AV81">
        <v>0</v>
      </c>
      <c r="AW81">
        <v>0</v>
      </c>
      <c r="AX81">
        <v>2.164113</v>
      </c>
      <c r="AY81">
        <v>0</v>
      </c>
      <c r="AZ81">
        <v>0</v>
      </c>
      <c r="BA81">
        <f t="shared" si="1"/>
        <v>2837.2157950000001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2.8401800000000001</v>
      </c>
      <c r="J82">
        <v>6.2951259999999998</v>
      </c>
      <c r="K82">
        <v>667.206729</v>
      </c>
      <c r="L82">
        <v>544.77105400000005</v>
      </c>
      <c r="M82">
        <v>44.689</v>
      </c>
      <c r="N82">
        <v>114.758438</v>
      </c>
      <c r="O82">
        <v>58.949260000000002</v>
      </c>
      <c r="P82">
        <v>115.12275</v>
      </c>
      <c r="Q82">
        <v>19.970154000000001</v>
      </c>
      <c r="R82">
        <v>20.592009000000001</v>
      </c>
      <c r="S82">
        <v>25.637982000000001</v>
      </c>
      <c r="T82">
        <v>0</v>
      </c>
      <c r="U82">
        <v>406.83505500000001</v>
      </c>
      <c r="V82">
        <v>13.843875000000001</v>
      </c>
      <c r="W82">
        <v>45.076706000000001</v>
      </c>
      <c r="X82">
        <v>47.770477</v>
      </c>
      <c r="Y82">
        <v>0</v>
      </c>
      <c r="Z82">
        <v>13.03753</v>
      </c>
      <c r="AA82">
        <v>40.946860000000001</v>
      </c>
      <c r="AB82">
        <v>38.384081999999999</v>
      </c>
      <c r="AC82">
        <v>28.234518000000001</v>
      </c>
      <c r="AD82">
        <v>26.626977</v>
      </c>
      <c r="AE82">
        <v>48.027614</v>
      </c>
      <c r="AF82">
        <v>28.736969999999999</v>
      </c>
      <c r="AG82">
        <v>39.427356000000003</v>
      </c>
      <c r="AH82">
        <v>136.34555599999999</v>
      </c>
      <c r="AI82">
        <v>32.154707000000002</v>
      </c>
      <c r="AJ82">
        <v>0</v>
      </c>
      <c r="AK82">
        <v>50.299607000000002</v>
      </c>
      <c r="AL82">
        <v>45.155320000000003</v>
      </c>
      <c r="AM82">
        <v>15.384713</v>
      </c>
      <c r="AN82">
        <v>0.89207000000000003</v>
      </c>
      <c r="AO82">
        <v>2.2495509999999999</v>
      </c>
      <c r="AP82">
        <v>2.98678</v>
      </c>
      <c r="AQ82">
        <v>32.683202999999999</v>
      </c>
      <c r="AR82">
        <v>48.264119999999998</v>
      </c>
      <c r="AS82">
        <v>30.988308</v>
      </c>
      <c r="AT82">
        <v>11.207224</v>
      </c>
      <c r="AU82">
        <v>0</v>
      </c>
      <c r="AV82">
        <v>0</v>
      </c>
      <c r="AW82">
        <v>0</v>
      </c>
      <c r="AX82">
        <v>2.164113</v>
      </c>
      <c r="AY82">
        <v>0</v>
      </c>
      <c r="AZ82">
        <v>0</v>
      </c>
      <c r="BA82">
        <f t="shared" si="1"/>
        <v>2808.5559739999999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2.8401800000000001</v>
      </c>
      <c r="J83">
        <v>6.2951259999999998</v>
      </c>
      <c r="K83">
        <v>667.206729</v>
      </c>
      <c r="L83">
        <v>544.77105400000005</v>
      </c>
      <c r="M83">
        <v>44.689</v>
      </c>
      <c r="N83">
        <v>114.758438</v>
      </c>
      <c r="O83">
        <v>58.949260000000002</v>
      </c>
      <c r="P83">
        <v>115.12275</v>
      </c>
      <c r="Q83">
        <v>19.970154000000001</v>
      </c>
      <c r="R83">
        <v>20.592009000000001</v>
      </c>
      <c r="S83">
        <v>25.637982000000001</v>
      </c>
      <c r="T83">
        <v>0</v>
      </c>
      <c r="U83">
        <v>406.83505500000001</v>
      </c>
      <c r="V83">
        <v>13.843875000000001</v>
      </c>
      <c r="W83">
        <v>45.076706000000001</v>
      </c>
      <c r="X83">
        <v>47.770477</v>
      </c>
      <c r="Y83">
        <v>0</v>
      </c>
      <c r="Z83">
        <v>13.03753</v>
      </c>
      <c r="AA83">
        <v>40.946860000000001</v>
      </c>
      <c r="AB83">
        <v>38.384081999999999</v>
      </c>
      <c r="AC83">
        <v>28.234518000000001</v>
      </c>
      <c r="AD83">
        <v>26.626977</v>
      </c>
      <c r="AE83">
        <v>48.027614</v>
      </c>
      <c r="AF83">
        <v>28.736969999999999</v>
      </c>
      <c r="AG83">
        <v>39.427356000000003</v>
      </c>
      <c r="AH83">
        <v>136.34555599999999</v>
      </c>
      <c r="AI83">
        <v>32.154707000000002</v>
      </c>
      <c r="AJ83">
        <v>0</v>
      </c>
      <c r="AK83">
        <v>50.299607000000002</v>
      </c>
      <c r="AL83">
        <v>33.866489999999999</v>
      </c>
      <c r="AM83">
        <v>15.384713</v>
      </c>
      <c r="AN83">
        <v>0.89207000000000003</v>
      </c>
      <c r="AO83">
        <v>2.279827</v>
      </c>
      <c r="AP83">
        <v>2.98678</v>
      </c>
      <c r="AQ83">
        <v>32.683202999999999</v>
      </c>
      <c r="AR83">
        <v>48.264119999999998</v>
      </c>
      <c r="AS83">
        <v>30.988308</v>
      </c>
      <c r="AT83">
        <v>11.207224</v>
      </c>
      <c r="AU83">
        <v>0</v>
      </c>
      <c r="AV83">
        <v>0</v>
      </c>
      <c r="AW83">
        <v>0</v>
      </c>
      <c r="AX83">
        <v>2.164113</v>
      </c>
      <c r="AY83">
        <v>0</v>
      </c>
      <c r="AZ83">
        <v>0</v>
      </c>
      <c r="BA83">
        <f t="shared" si="1"/>
        <v>2797.2974199999999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2.8401800000000001</v>
      </c>
      <c r="J84">
        <v>6.2951259999999998</v>
      </c>
      <c r="K84">
        <v>667.206729</v>
      </c>
      <c r="L84">
        <v>544.77105400000005</v>
      </c>
      <c r="M84">
        <v>44.689</v>
      </c>
      <c r="N84">
        <v>114.758438</v>
      </c>
      <c r="O84">
        <v>58.949260000000002</v>
      </c>
      <c r="P84">
        <v>115.12275</v>
      </c>
      <c r="Q84">
        <v>19.970154000000001</v>
      </c>
      <c r="R84">
        <v>20.592009000000001</v>
      </c>
      <c r="S84">
        <v>25.637982000000001</v>
      </c>
      <c r="T84">
        <v>0</v>
      </c>
      <c r="U84">
        <v>406.83505500000001</v>
      </c>
      <c r="V84">
        <v>13.843875000000001</v>
      </c>
      <c r="W84">
        <v>45.076706000000001</v>
      </c>
      <c r="X84">
        <v>47.770477</v>
      </c>
      <c r="Y84">
        <v>0</v>
      </c>
      <c r="Z84">
        <v>13.03753</v>
      </c>
      <c r="AA84">
        <v>40.946860000000001</v>
      </c>
      <c r="AB84">
        <v>38.384081999999999</v>
      </c>
      <c r="AC84">
        <v>28.234518000000001</v>
      </c>
      <c r="AD84">
        <v>26.626977</v>
      </c>
      <c r="AE84">
        <v>48.027614</v>
      </c>
      <c r="AF84">
        <v>28.736969999999999</v>
      </c>
      <c r="AG84">
        <v>39.427356000000003</v>
      </c>
      <c r="AH84">
        <v>136.34555599999999</v>
      </c>
      <c r="AI84">
        <v>32.154707000000002</v>
      </c>
      <c r="AJ84">
        <v>0</v>
      </c>
      <c r="AK84">
        <v>50.299607000000002</v>
      </c>
      <c r="AL84">
        <v>33.866489999999999</v>
      </c>
      <c r="AM84">
        <v>15.384713</v>
      </c>
      <c r="AN84">
        <v>0.89207000000000003</v>
      </c>
      <c r="AO84">
        <v>2.826505</v>
      </c>
      <c r="AP84">
        <v>2.98678</v>
      </c>
      <c r="AQ84">
        <v>32.683202999999999</v>
      </c>
      <c r="AR84">
        <v>48.264119999999998</v>
      </c>
      <c r="AS84">
        <v>30.988308</v>
      </c>
      <c r="AT84">
        <v>11.207224</v>
      </c>
      <c r="AU84">
        <v>0</v>
      </c>
      <c r="AV84">
        <v>0</v>
      </c>
      <c r="AW84">
        <v>0</v>
      </c>
      <c r="AX84">
        <v>2.164113</v>
      </c>
      <c r="AY84">
        <v>0</v>
      </c>
      <c r="AZ84">
        <v>0</v>
      </c>
      <c r="BA84">
        <f t="shared" si="1"/>
        <v>2797.844098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2.8401800000000001</v>
      </c>
      <c r="J85">
        <v>6.2951259999999998</v>
      </c>
      <c r="K85">
        <v>667.206729</v>
      </c>
      <c r="L85">
        <v>544.77105400000005</v>
      </c>
      <c r="M85">
        <v>44.689</v>
      </c>
      <c r="N85">
        <v>114.758438</v>
      </c>
      <c r="O85">
        <v>58.949260000000002</v>
      </c>
      <c r="P85">
        <v>115.12275</v>
      </c>
      <c r="Q85">
        <v>19.970154000000001</v>
      </c>
      <c r="R85">
        <v>20.592009000000001</v>
      </c>
      <c r="S85">
        <v>25.637982000000001</v>
      </c>
      <c r="T85">
        <v>0</v>
      </c>
      <c r="U85">
        <v>406.83505500000001</v>
      </c>
      <c r="V85">
        <v>13.843875000000001</v>
      </c>
      <c r="W85">
        <v>45.076706000000001</v>
      </c>
      <c r="X85">
        <v>47.770477</v>
      </c>
      <c r="Y85">
        <v>0</v>
      </c>
      <c r="Z85">
        <v>13.03753</v>
      </c>
      <c r="AA85">
        <v>40.946860000000001</v>
      </c>
      <c r="AB85">
        <v>38.384081999999999</v>
      </c>
      <c r="AC85">
        <v>28.234518000000001</v>
      </c>
      <c r="AD85">
        <v>26.626977</v>
      </c>
      <c r="AE85">
        <v>48.027614</v>
      </c>
      <c r="AF85">
        <v>28.736969999999999</v>
      </c>
      <c r="AG85">
        <v>39.427356000000003</v>
      </c>
      <c r="AH85">
        <v>136.34555599999999</v>
      </c>
      <c r="AI85">
        <v>4.9468779999999999</v>
      </c>
      <c r="AJ85">
        <v>0</v>
      </c>
      <c r="AK85">
        <v>50.299607000000002</v>
      </c>
      <c r="AL85">
        <v>45.155320000000003</v>
      </c>
      <c r="AM85">
        <v>15.384713</v>
      </c>
      <c r="AN85">
        <v>0.89207000000000003</v>
      </c>
      <c r="AO85">
        <v>2.9116200000000001</v>
      </c>
      <c r="AP85">
        <v>2.3645339999999999</v>
      </c>
      <c r="AQ85">
        <v>32.683202999999999</v>
      </c>
      <c r="AR85">
        <v>48.264119999999998</v>
      </c>
      <c r="AS85">
        <v>30.988308</v>
      </c>
      <c r="AT85">
        <v>11.207224</v>
      </c>
      <c r="AU85">
        <v>0</v>
      </c>
      <c r="AV85">
        <v>0</v>
      </c>
      <c r="AW85">
        <v>0</v>
      </c>
      <c r="AX85">
        <v>2.164113</v>
      </c>
      <c r="AY85">
        <v>0</v>
      </c>
      <c r="AZ85">
        <v>0</v>
      </c>
      <c r="BA85">
        <f t="shared" si="1"/>
        <v>2781.3879679999995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2.8401800000000001</v>
      </c>
      <c r="J86">
        <v>6.2951259999999998</v>
      </c>
      <c r="K86">
        <v>667.206729</v>
      </c>
      <c r="L86">
        <v>544.77105400000005</v>
      </c>
      <c r="M86">
        <v>44.689</v>
      </c>
      <c r="N86">
        <v>114.758438</v>
      </c>
      <c r="O86">
        <v>58.949260000000002</v>
      </c>
      <c r="P86">
        <v>115.12275</v>
      </c>
      <c r="Q86">
        <v>19.970154000000001</v>
      </c>
      <c r="R86">
        <v>20.592009000000001</v>
      </c>
      <c r="S86">
        <v>25.637982000000001</v>
      </c>
      <c r="T86">
        <v>0</v>
      </c>
      <c r="U86">
        <v>406.83505500000001</v>
      </c>
      <c r="V86">
        <v>13.843875000000001</v>
      </c>
      <c r="W86">
        <v>45.076706000000001</v>
      </c>
      <c r="X86">
        <v>47.770477</v>
      </c>
      <c r="Y86">
        <v>0</v>
      </c>
      <c r="Z86">
        <v>13.03753</v>
      </c>
      <c r="AA86">
        <v>40.946860000000001</v>
      </c>
      <c r="AB86">
        <v>38.384081999999999</v>
      </c>
      <c r="AC86">
        <v>28.234518000000001</v>
      </c>
      <c r="AD86">
        <v>26.626977</v>
      </c>
      <c r="AE86">
        <v>44.373068000000004</v>
      </c>
      <c r="AF86">
        <v>28.736969999999999</v>
      </c>
      <c r="AG86">
        <v>39.427356000000003</v>
      </c>
      <c r="AH86">
        <v>134.32153299999999</v>
      </c>
      <c r="AI86">
        <v>2.4734389999999999</v>
      </c>
      <c r="AJ86">
        <v>0</v>
      </c>
      <c r="AK86">
        <v>50.299607000000002</v>
      </c>
      <c r="AL86">
        <v>45.155320000000003</v>
      </c>
      <c r="AM86">
        <v>15.384713</v>
      </c>
      <c r="AN86">
        <v>0.89207000000000003</v>
      </c>
      <c r="AO86">
        <v>3.0652849999999998</v>
      </c>
      <c r="AP86">
        <v>2.3645339999999999</v>
      </c>
      <c r="AQ86">
        <v>32.683202999999999</v>
      </c>
      <c r="AR86">
        <v>48.264119999999998</v>
      </c>
      <c r="AS86">
        <v>30.988308</v>
      </c>
      <c r="AT86">
        <v>11.207224</v>
      </c>
      <c r="AU86">
        <v>0</v>
      </c>
      <c r="AV86">
        <v>0</v>
      </c>
      <c r="AW86">
        <v>0</v>
      </c>
      <c r="AX86">
        <v>2.164113</v>
      </c>
      <c r="AY86">
        <v>0</v>
      </c>
      <c r="AZ86">
        <v>0</v>
      </c>
      <c r="BA86">
        <f t="shared" si="1"/>
        <v>2773.3896249999993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2.8401800000000001</v>
      </c>
      <c r="J87">
        <v>6.2951259999999998</v>
      </c>
      <c r="K87">
        <v>667.206729</v>
      </c>
      <c r="L87">
        <v>544.77105400000005</v>
      </c>
      <c r="M87">
        <v>44.689</v>
      </c>
      <c r="N87">
        <v>114.758438</v>
      </c>
      <c r="O87">
        <v>58.949260000000002</v>
      </c>
      <c r="P87">
        <v>115.12275</v>
      </c>
      <c r="Q87">
        <v>19.970154000000001</v>
      </c>
      <c r="R87">
        <v>20.592009000000001</v>
      </c>
      <c r="S87">
        <v>25.637982000000001</v>
      </c>
      <c r="T87">
        <v>0</v>
      </c>
      <c r="U87">
        <v>406.83505500000001</v>
      </c>
      <c r="V87">
        <v>13.843875000000001</v>
      </c>
      <c r="W87">
        <v>45.076706000000001</v>
      </c>
      <c r="X87">
        <v>47.770477</v>
      </c>
      <c r="Y87">
        <v>0</v>
      </c>
      <c r="Z87">
        <v>12.734033</v>
      </c>
      <c r="AA87">
        <v>38.374250000000004</v>
      </c>
      <c r="AB87">
        <v>38.384081999999999</v>
      </c>
      <c r="AC87">
        <v>28.234518000000001</v>
      </c>
      <c r="AD87">
        <v>8.8551249999999992</v>
      </c>
      <c r="AE87">
        <v>41.132337999999997</v>
      </c>
      <c r="AF87">
        <v>18.200081000000001</v>
      </c>
      <c r="AG87">
        <v>39.427356000000003</v>
      </c>
      <c r="AH87">
        <v>132.48151200000001</v>
      </c>
      <c r="AI87">
        <v>0</v>
      </c>
      <c r="AJ87">
        <v>0</v>
      </c>
      <c r="AK87">
        <v>50.299607000000002</v>
      </c>
      <c r="AL87">
        <v>58.701915999999997</v>
      </c>
      <c r="AM87">
        <v>15.384713</v>
      </c>
      <c r="AN87">
        <v>0.89207000000000003</v>
      </c>
      <c r="AO87">
        <v>3.200669</v>
      </c>
      <c r="AP87">
        <v>2.3645339999999999</v>
      </c>
      <c r="AQ87">
        <v>32.683202999999999</v>
      </c>
      <c r="AR87">
        <v>48.264119999999998</v>
      </c>
      <c r="AS87">
        <v>30.988308</v>
      </c>
      <c r="AT87">
        <v>11.207224</v>
      </c>
      <c r="AU87">
        <v>0</v>
      </c>
      <c r="AV87">
        <v>0</v>
      </c>
      <c r="AW87">
        <v>0</v>
      </c>
      <c r="AX87">
        <v>2.164113</v>
      </c>
      <c r="AY87">
        <v>0</v>
      </c>
      <c r="AZ87">
        <v>0</v>
      </c>
      <c r="BA87">
        <f t="shared" si="1"/>
        <v>2748.3325669999995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2.8401800000000001</v>
      </c>
      <c r="J88">
        <v>6.2951259999999998</v>
      </c>
      <c r="K88">
        <v>667.206729</v>
      </c>
      <c r="L88">
        <v>544.77105400000005</v>
      </c>
      <c r="M88">
        <v>44.689</v>
      </c>
      <c r="N88">
        <v>114.758438</v>
      </c>
      <c r="O88">
        <v>58.949260000000002</v>
      </c>
      <c r="P88">
        <v>115.12275</v>
      </c>
      <c r="Q88">
        <v>19.970154000000001</v>
      </c>
      <c r="R88">
        <v>20.592009000000001</v>
      </c>
      <c r="S88">
        <v>25.637982000000001</v>
      </c>
      <c r="T88">
        <v>0</v>
      </c>
      <c r="U88">
        <v>406.83505500000001</v>
      </c>
      <c r="V88">
        <v>13.843875000000001</v>
      </c>
      <c r="W88">
        <v>45.076706000000001</v>
      </c>
      <c r="X88">
        <v>47.770477</v>
      </c>
      <c r="Y88">
        <v>0</v>
      </c>
      <c r="Z88">
        <v>12.734033</v>
      </c>
      <c r="AA88">
        <v>38.374250000000004</v>
      </c>
      <c r="AB88">
        <v>38.384081999999999</v>
      </c>
      <c r="AC88">
        <v>28.234518000000001</v>
      </c>
      <c r="AD88">
        <v>8.8551249999999992</v>
      </c>
      <c r="AE88">
        <v>41.132337999999997</v>
      </c>
      <c r="AF88">
        <v>18.200081000000001</v>
      </c>
      <c r="AG88">
        <v>39.427356000000003</v>
      </c>
      <c r="AH88">
        <v>128.80146999999999</v>
      </c>
      <c r="AI88">
        <v>0</v>
      </c>
      <c r="AJ88">
        <v>0</v>
      </c>
      <c r="AK88">
        <v>50.299607000000002</v>
      </c>
      <c r="AL88">
        <v>58.701915999999997</v>
      </c>
      <c r="AM88">
        <v>15.384713</v>
      </c>
      <c r="AN88">
        <v>0.89207000000000003</v>
      </c>
      <c r="AO88">
        <v>3.291496</v>
      </c>
      <c r="AP88">
        <v>2.3645339999999999</v>
      </c>
      <c r="AQ88">
        <v>32.683202999999999</v>
      </c>
      <c r="AR88">
        <v>48.264119999999998</v>
      </c>
      <c r="AS88">
        <v>30.988308</v>
      </c>
      <c r="AT88">
        <v>11.207224</v>
      </c>
      <c r="AU88">
        <v>0</v>
      </c>
      <c r="AV88">
        <v>0</v>
      </c>
      <c r="AW88">
        <v>0</v>
      </c>
      <c r="AX88">
        <v>2.164113</v>
      </c>
      <c r="AY88">
        <v>0</v>
      </c>
      <c r="AZ88">
        <v>0</v>
      </c>
      <c r="BA88">
        <f t="shared" si="1"/>
        <v>2744.7433519999995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2.8401800000000001</v>
      </c>
      <c r="J89">
        <v>6.2951259999999998</v>
      </c>
      <c r="K89">
        <v>667.206729</v>
      </c>
      <c r="L89">
        <v>544.77105400000005</v>
      </c>
      <c r="M89">
        <v>44.689</v>
      </c>
      <c r="N89">
        <v>114.758438</v>
      </c>
      <c r="O89">
        <v>58.949260000000002</v>
      </c>
      <c r="P89">
        <v>115.12275</v>
      </c>
      <c r="Q89">
        <v>19.970154000000001</v>
      </c>
      <c r="R89">
        <v>20.592009000000001</v>
      </c>
      <c r="S89">
        <v>25.637982000000001</v>
      </c>
      <c r="T89">
        <v>0</v>
      </c>
      <c r="U89">
        <v>406.83505500000001</v>
      </c>
      <c r="V89">
        <v>13.843875000000001</v>
      </c>
      <c r="W89">
        <v>45.076706000000001</v>
      </c>
      <c r="X89">
        <v>47.770477</v>
      </c>
      <c r="Y89">
        <v>0</v>
      </c>
      <c r="Z89">
        <v>12.734033</v>
      </c>
      <c r="AA89">
        <v>38.374250000000004</v>
      </c>
      <c r="AB89">
        <v>38.384081999999999</v>
      </c>
      <c r="AC89">
        <v>28.234518000000001</v>
      </c>
      <c r="AD89">
        <v>8.8551249999999992</v>
      </c>
      <c r="AE89">
        <v>41.132337999999997</v>
      </c>
      <c r="AF89">
        <v>18.200081000000001</v>
      </c>
      <c r="AG89">
        <v>39.427356000000003</v>
      </c>
      <c r="AH89">
        <v>128.80146999999999</v>
      </c>
      <c r="AI89">
        <v>0</v>
      </c>
      <c r="AJ89">
        <v>0</v>
      </c>
      <c r="AK89">
        <v>50.299607000000002</v>
      </c>
      <c r="AL89">
        <v>58.701915999999997</v>
      </c>
      <c r="AM89">
        <v>15.384713</v>
      </c>
      <c r="AN89">
        <v>0.89207000000000003</v>
      </c>
      <c r="AO89">
        <v>3.4331640000000001</v>
      </c>
      <c r="AP89">
        <v>2.3645339999999999</v>
      </c>
      <c r="AQ89">
        <v>32.683202999999999</v>
      </c>
      <c r="AR89">
        <v>48.264119999999998</v>
      </c>
      <c r="AS89">
        <v>30.988308</v>
      </c>
      <c r="AT89">
        <v>11.207224</v>
      </c>
      <c r="AU89">
        <v>0</v>
      </c>
      <c r="AV89">
        <v>0</v>
      </c>
      <c r="AW89">
        <v>0</v>
      </c>
      <c r="AX89">
        <v>2.164113</v>
      </c>
      <c r="AY89">
        <v>0</v>
      </c>
      <c r="AZ89">
        <v>0</v>
      </c>
      <c r="BA89">
        <f t="shared" si="1"/>
        <v>2744.8850199999997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2.8401800000000001</v>
      </c>
      <c r="J90">
        <v>6.2951259999999998</v>
      </c>
      <c r="K90">
        <v>667.206729</v>
      </c>
      <c r="L90">
        <v>544.77105400000005</v>
      </c>
      <c r="M90">
        <v>44.689</v>
      </c>
      <c r="N90">
        <v>114.758438</v>
      </c>
      <c r="O90">
        <v>58.949260000000002</v>
      </c>
      <c r="P90">
        <v>115.12275</v>
      </c>
      <c r="Q90">
        <v>19.970154000000001</v>
      </c>
      <c r="R90">
        <v>20.592009000000001</v>
      </c>
      <c r="S90">
        <v>25.637982000000001</v>
      </c>
      <c r="T90">
        <v>0</v>
      </c>
      <c r="U90">
        <v>406.83505500000001</v>
      </c>
      <c r="V90">
        <v>13.843875000000001</v>
      </c>
      <c r="W90">
        <v>45.076706000000001</v>
      </c>
      <c r="X90">
        <v>47.770477</v>
      </c>
      <c r="Y90">
        <v>0</v>
      </c>
      <c r="Z90">
        <v>12.734033</v>
      </c>
      <c r="AA90">
        <v>38.374250000000004</v>
      </c>
      <c r="AB90">
        <v>38.384081999999999</v>
      </c>
      <c r="AC90">
        <v>28.234518000000001</v>
      </c>
      <c r="AD90">
        <v>8.8551249999999992</v>
      </c>
      <c r="AE90">
        <v>41.132337999999997</v>
      </c>
      <c r="AF90">
        <v>18.200081000000001</v>
      </c>
      <c r="AG90">
        <v>39.427356000000003</v>
      </c>
      <c r="AH90">
        <v>128.80146999999999</v>
      </c>
      <c r="AI90">
        <v>0</v>
      </c>
      <c r="AJ90">
        <v>0</v>
      </c>
      <c r="AK90">
        <v>50.299607000000002</v>
      </c>
      <c r="AL90">
        <v>58.701915999999997</v>
      </c>
      <c r="AM90">
        <v>15.384713</v>
      </c>
      <c r="AN90">
        <v>0.89207000000000003</v>
      </c>
      <c r="AO90">
        <v>3.6639460000000001</v>
      </c>
      <c r="AP90">
        <v>2.3645339999999999</v>
      </c>
      <c r="AQ90">
        <v>32.683202999999999</v>
      </c>
      <c r="AR90">
        <v>48.264119999999998</v>
      </c>
      <c r="AS90">
        <v>30.988308</v>
      </c>
      <c r="AT90">
        <v>11.207224</v>
      </c>
      <c r="AU90">
        <v>0</v>
      </c>
      <c r="AV90">
        <v>0</v>
      </c>
      <c r="AW90">
        <v>0</v>
      </c>
      <c r="AX90">
        <v>2.164113</v>
      </c>
      <c r="AY90">
        <v>0</v>
      </c>
      <c r="AZ90">
        <v>0</v>
      </c>
      <c r="BA90">
        <f t="shared" si="1"/>
        <v>2745.1158019999998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2.8401800000000001</v>
      </c>
      <c r="J91">
        <v>6.2951259999999998</v>
      </c>
      <c r="K91">
        <v>667.206729</v>
      </c>
      <c r="L91">
        <v>544.77105400000005</v>
      </c>
      <c r="M91">
        <v>44.689</v>
      </c>
      <c r="N91">
        <v>114.758438</v>
      </c>
      <c r="O91">
        <v>58.949260000000002</v>
      </c>
      <c r="P91">
        <v>115.12275</v>
      </c>
      <c r="Q91">
        <v>19.970154000000001</v>
      </c>
      <c r="R91">
        <v>20.592009000000001</v>
      </c>
      <c r="S91">
        <v>25.637982000000001</v>
      </c>
      <c r="T91">
        <v>0</v>
      </c>
      <c r="U91">
        <v>406.83505500000001</v>
      </c>
      <c r="V91">
        <v>13.843875000000001</v>
      </c>
      <c r="W91">
        <v>45.076706000000001</v>
      </c>
      <c r="X91">
        <v>47.770477</v>
      </c>
      <c r="Y91">
        <v>0</v>
      </c>
      <c r="Z91">
        <v>13.03753</v>
      </c>
      <c r="AA91">
        <v>40.946860000000001</v>
      </c>
      <c r="AB91">
        <v>38.384081999999999</v>
      </c>
      <c r="AC91">
        <v>28.234518000000001</v>
      </c>
      <c r="AD91">
        <v>26.626977</v>
      </c>
      <c r="AE91">
        <v>41.132337999999997</v>
      </c>
      <c r="AF91">
        <v>28.736969999999999</v>
      </c>
      <c r="AG91">
        <v>39.427356000000003</v>
      </c>
      <c r="AH91">
        <v>136.34555599999999</v>
      </c>
      <c r="AI91">
        <v>0</v>
      </c>
      <c r="AJ91">
        <v>0</v>
      </c>
      <c r="AK91">
        <v>50.299607000000002</v>
      </c>
      <c r="AL91">
        <v>58.701915999999997</v>
      </c>
      <c r="AM91">
        <v>15.384713</v>
      </c>
      <c r="AN91">
        <v>0.89207000000000003</v>
      </c>
      <c r="AO91">
        <v>3.6176759999999999</v>
      </c>
      <c r="AP91">
        <v>2.3645339999999999</v>
      </c>
      <c r="AQ91">
        <v>32.683202999999999</v>
      </c>
      <c r="AR91">
        <v>48.264119999999998</v>
      </c>
      <c r="AS91">
        <v>30.988308</v>
      </c>
      <c r="AT91">
        <v>11.207224</v>
      </c>
      <c r="AU91">
        <v>0</v>
      </c>
      <c r="AV91">
        <v>0</v>
      </c>
      <c r="AW91">
        <v>0</v>
      </c>
      <c r="AX91">
        <v>2.164113</v>
      </c>
      <c r="AY91">
        <v>0</v>
      </c>
      <c r="AZ91">
        <v>0</v>
      </c>
      <c r="BA91">
        <f t="shared" si="1"/>
        <v>2783.7984659999993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2.8401800000000001</v>
      </c>
      <c r="J92">
        <v>6.2951259999999998</v>
      </c>
      <c r="K92">
        <v>667.206729</v>
      </c>
      <c r="L92">
        <v>544.77105400000005</v>
      </c>
      <c r="M92">
        <v>44.689</v>
      </c>
      <c r="N92">
        <v>114.758438</v>
      </c>
      <c r="O92">
        <v>58.949260000000002</v>
      </c>
      <c r="P92">
        <v>115.12275</v>
      </c>
      <c r="Q92">
        <v>19.970154000000001</v>
      </c>
      <c r="R92">
        <v>20.592009000000001</v>
      </c>
      <c r="S92">
        <v>25.637982000000001</v>
      </c>
      <c r="T92">
        <v>0</v>
      </c>
      <c r="U92">
        <v>406.83505500000001</v>
      </c>
      <c r="V92">
        <v>13.843875000000001</v>
      </c>
      <c r="W92">
        <v>45.076706000000001</v>
      </c>
      <c r="X92">
        <v>47.770477</v>
      </c>
      <c r="Y92">
        <v>0</v>
      </c>
      <c r="Z92">
        <v>13.03753</v>
      </c>
      <c r="AA92">
        <v>40.946860000000001</v>
      </c>
      <c r="AB92">
        <v>38.384081999999999</v>
      </c>
      <c r="AC92">
        <v>28.234518000000001</v>
      </c>
      <c r="AD92">
        <v>26.626977</v>
      </c>
      <c r="AE92">
        <v>41.132337999999997</v>
      </c>
      <c r="AF92">
        <v>28.736969999999999</v>
      </c>
      <c r="AG92">
        <v>39.427356000000003</v>
      </c>
      <c r="AH92">
        <v>136.34555599999999</v>
      </c>
      <c r="AI92">
        <v>0</v>
      </c>
      <c r="AJ92">
        <v>0</v>
      </c>
      <c r="AK92">
        <v>50.299607000000002</v>
      </c>
      <c r="AL92">
        <v>58.701915999999997</v>
      </c>
      <c r="AM92">
        <v>15.384713</v>
      </c>
      <c r="AN92">
        <v>0.89207000000000003</v>
      </c>
      <c r="AO92">
        <v>3.7164999999999999</v>
      </c>
      <c r="AP92">
        <v>2.3645339999999999</v>
      </c>
      <c r="AQ92">
        <v>32.683202999999999</v>
      </c>
      <c r="AR92">
        <v>48.264119999999998</v>
      </c>
      <c r="AS92">
        <v>30.988308</v>
      </c>
      <c r="AT92">
        <v>11.207224</v>
      </c>
      <c r="AU92">
        <v>0</v>
      </c>
      <c r="AV92">
        <v>0</v>
      </c>
      <c r="AW92">
        <v>0</v>
      </c>
      <c r="AX92">
        <v>2.164113</v>
      </c>
      <c r="AY92">
        <v>0</v>
      </c>
      <c r="AZ92">
        <v>0</v>
      </c>
      <c r="BA92">
        <f t="shared" si="1"/>
        <v>2783.8972899999994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2.8401800000000001</v>
      </c>
      <c r="J93">
        <v>6.2951259999999998</v>
      </c>
      <c r="K93">
        <v>667.206729</v>
      </c>
      <c r="L93">
        <v>544.77105400000005</v>
      </c>
      <c r="M93">
        <v>44.689</v>
      </c>
      <c r="N93">
        <v>114.758438</v>
      </c>
      <c r="O93">
        <v>58.949260000000002</v>
      </c>
      <c r="P93">
        <v>115.12275</v>
      </c>
      <c r="Q93">
        <v>19.970154000000001</v>
      </c>
      <c r="R93">
        <v>20.592009000000001</v>
      </c>
      <c r="S93">
        <v>25.637982000000001</v>
      </c>
      <c r="T93">
        <v>0</v>
      </c>
      <c r="U93">
        <v>406.83505500000001</v>
      </c>
      <c r="V93">
        <v>13.843875000000001</v>
      </c>
      <c r="W93">
        <v>45.076706000000001</v>
      </c>
      <c r="X93">
        <v>47.770477</v>
      </c>
      <c r="Y93">
        <v>0</v>
      </c>
      <c r="Z93">
        <v>13.03753</v>
      </c>
      <c r="AA93">
        <v>40.946860000000001</v>
      </c>
      <c r="AB93">
        <v>38.384081999999999</v>
      </c>
      <c r="AC93">
        <v>28.234518000000001</v>
      </c>
      <c r="AD93">
        <v>26.626977</v>
      </c>
      <c r="AE93">
        <v>41.132337999999997</v>
      </c>
      <c r="AF93">
        <v>28.736969999999999</v>
      </c>
      <c r="AG93">
        <v>39.427356000000003</v>
      </c>
      <c r="AH93">
        <v>128.80146999999999</v>
      </c>
      <c r="AI93">
        <v>0</v>
      </c>
      <c r="AJ93">
        <v>0</v>
      </c>
      <c r="AK93">
        <v>50.299607000000002</v>
      </c>
      <c r="AL93">
        <v>58.701915999999997</v>
      </c>
      <c r="AM93">
        <v>15.384713</v>
      </c>
      <c r="AN93">
        <v>0.89207000000000003</v>
      </c>
      <c r="AO93">
        <v>3.8638810000000001</v>
      </c>
      <c r="AP93">
        <v>2.3645339999999999</v>
      </c>
      <c r="AQ93">
        <v>32.683202999999999</v>
      </c>
      <c r="AR93">
        <v>48.264119999999998</v>
      </c>
      <c r="AS93">
        <v>30.988308</v>
      </c>
      <c r="AT93">
        <v>11.207224</v>
      </c>
      <c r="AU93">
        <v>0</v>
      </c>
      <c r="AV93">
        <v>0</v>
      </c>
      <c r="AW93">
        <v>0</v>
      </c>
      <c r="AX93">
        <v>2.164113</v>
      </c>
      <c r="AY93">
        <v>0</v>
      </c>
      <c r="AZ93">
        <v>0</v>
      </c>
      <c r="BA93">
        <f t="shared" si="1"/>
        <v>2776.5005849999998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2.8401800000000001</v>
      </c>
      <c r="J94">
        <v>6.2951259999999998</v>
      </c>
      <c r="K94">
        <v>667.206729</v>
      </c>
      <c r="L94">
        <v>544.77105400000005</v>
      </c>
      <c r="M94">
        <v>44.689</v>
      </c>
      <c r="N94">
        <v>114.758438</v>
      </c>
      <c r="O94">
        <v>58.949260000000002</v>
      </c>
      <c r="P94">
        <v>115.12275</v>
      </c>
      <c r="Q94">
        <v>19.970154000000001</v>
      </c>
      <c r="R94">
        <v>20.592009000000001</v>
      </c>
      <c r="S94">
        <v>25.637982000000001</v>
      </c>
      <c r="T94">
        <v>0</v>
      </c>
      <c r="U94">
        <v>406.83505500000001</v>
      </c>
      <c r="V94">
        <v>13.843875000000001</v>
      </c>
      <c r="W94">
        <v>45.076706000000001</v>
      </c>
      <c r="X94">
        <v>47.770477</v>
      </c>
      <c r="Y94">
        <v>0</v>
      </c>
      <c r="Z94">
        <v>13.03753</v>
      </c>
      <c r="AA94">
        <v>40.946860000000001</v>
      </c>
      <c r="AB94">
        <v>38.384081999999999</v>
      </c>
      <c r="AC94">
        <v>28.234518000000001</v>
      </c>
      <c r="AD94">
        <v>26.626977</v>
      </c>
      <c r="AE94">
        <v>41.132337999999997</v>
      </c>
      <c r="AF94">
        <v>28.736969999999999</v>
      </c>
      <c r="AG94">
        <v>39.427356000000003</v>
      </c>
      <c r="AH94">
        <v>128.80146999999999</v>
      </c>
      <c r="AI94">
        <v>0</v>
      </c>
      <c r="AJ94">
        <v>0</v>
      </c>
      <c r="AK94">
        <v>50.299607000000002</v>
      </c>
      <c r="AL94">
        <v>58.701915999999997</v>
      </c>
      <c r="AM94">
        <v>15.384713</v>
      </c>
      <c r="AN94">
        <v>0.89207000000000003</v>
      </c>
      <c r="AO94">
        <v>4.0026929999999998</v>
      </c>
      <c r="AP94">
        <v>2.3645339999999999</v>
      </c>
      <c r="AQ94">
        <v>32.683202999999999</v>
      </c>
      <c r="AR94">
        <v>48.264119999999998</v>
      </c>
      <c r="AS94">
        <v>30.988308</v>
      </c>
      <c r="AT94">
        <v>11.207224</v>
      </c>
      <c r="AU94">
        <v>0</v>
      </c>
      <c r="AV94">
        <v>0</v>
      </c>
      <c r="AW94">
        <v>0</v>
      </c>
      <c r="AX94">
        <v>2.164113</v>
      </c>
      <c r="AY94">
        <v>0</v>
      </c>
      <c r="AZ94">
        <v>0</v>
      </c>
      <c r="BA94">
        <f t="shared" si="1"/>
        <v>2776.6393969999995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2.8401800000000001</v>
      </c>
      <c r="J95">
        <v>6.2951259999999998</v>
      </c>
      <c r="K95">
        <v>667.206729</v>
      </c>
      <c r="L95">
        <v>544.77105400000005</v>
      </c>
      <c r="M95">
        <v>44.689</v>
      </c>
      <c r="N95">
        <v>114.758438</v>
      </c>
      <c r="O95">
        <v>58.949260000000002</v>
      </c>
      <c r="P95">
        <v>115.12275</v>
      </c>
      <c r="Q95">
        <v>19.970154000000001</v>
      </c>
      <c r="R95">
        <v>20.592009000000001</v>
      </c>
      <c r="S95">
        <v>25.637982000000001</v>
      </c>
      <c r="T95">
        <v>0</v>
      </c>
      <c r="U95">
        <v>406.83505500000001</v>
      </c>
      <c r="V95">
        <v>13.843875000000001</v>
      </c>
      <c r="W95">
        <v>45.076706000000001</v>
      </c>
      <c r="X95">
        <v>47.770477</v>
      </c>
      <c r="Y95">
        <v>0</v>
      </c>
      <c r="Z95">
        <v>12.734033</v>
      </c>
      <c r="AA95">
        <v>38.988238000000003</v>
      </c>
      <c r="AB95">
        <v>25.511686999999998</v>
      </c>
      <c r="AC95">
        <v>18.804043</v>
      </c>
      <c r="AD95">
        <v>26.626977</v>
      </c>
      <c r="AE95">
        <v>27.421558999999998</v>
      </c>
      <c r="AF95">
        <v>8.6210909999999998</v>
      </c>
      <c r="AG95">
        <v>39.427356000000003</v>
      </c>
      <c r="AH95">
        <v>110.40125999999999</v>
      </c>
      <c r="AI95">
        <v>0</v>
      </c>
      <c r="AJ95">
        <v>0</v>
      </c>
      <c r="AK95">
        <v>50.299607000000002</v>
      </c>
      <c r="AL95">
        <v>58.701915999999997</v>
      </c>
      <c r="AM95">
        <v>15.384713</v>
      </c>
      <c r="AN95">
        <v>0.89207000000000003</v>
      </c>
      <c r="AO95">
        <v>4.0232570000000001</v>
      </c>
      <c r="AP95">
        <v>2.3645339999999999</v>
      </c>
      <c r="AQ95">
        <v>32.683202999999999</v>
      </c>
      <c r="AR95">
        <v>48.264119999999998</v>
      </c>
      <c r="AS95">
        <v>30.988308</v>
      </c>
      <c r="AT95">
        <v>11.207224</v>
      </c>
      <c r="AU95">
        <v>0</v>
      </c>
      <c r="AV95">
        <v>0</v>
      </c>
      <c r="AW95">
        <v>0</v>
      </c>
      <c r="AX95">
        <v>2.164113</v>
      </c>
      <c r="AY95">
        <v>0</v>
      </c>
      <c r="AZ95">
        <v>0</v>
      </c>
      <c r="BA95">
        <f t="shared" si="1"/>
        <v>2699.8681039999997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2.8401800000000001</v>
      </c>
      <c r="J96">
        <v>6.2951259999999998</v>
      </c>
      <c r="K96">
        <v>667.206729</v>
      </c>
      <c r="L96">
        <v>544.77105400000005</v>
      </c>
      <c r="M96">
        <v>44.689</v>
      </c>
      <c r="N96">
        <v>114.758438</v>
      </c>
      <c r="O96">
        <v>58.949260000000002</v>
      </c>
      <c r="P96">
        <v>115.12275</v>
      </c>
      <c r="Q96">
        <v>19.970154000000001</v>
      </c>
      <c r="R96">
        <v>20.592009000000001</v>
      </c>
      <c r="S96">
        <v>25.637982000000001</v>
      </c>
      <c r="T96">
        <v>0</v>
      </c>
      <c r="U96">
        <v>406.83505500000001</v>
      </c>
      <c r="V96">
        <v>13.843875000000001</v>
      </c>
      <c r="W96">
        <v>45.076706000000001</v>
      </c>
      <c r="X96">
        <v>47.770477</v>
      </c>
      <c r="Y96">
        <v>0</v>
      </c>
      <c r="Z96">
        <v>12.734033</v>
      </c>
      <c r="AA96">
        <v>38.374250000000004</v>
      </c>
      <c r="AB96">
        <v>25.511686999999998</v>
      </c>
      <c r="AC96">
        <v>18.804043</v>
      </c>
      <c r="AD96">
        <v>17.710251</v>
      </c>
      <c r="AE96">
        <v>27.421558999999998</v>
      </c>
      <c r="AF96">
        <v>8.6210909999999998</v>
      </c>
      <c r="AG96">
        <v>39.427356000000003</v>
      </c>
      <c r="AH96">
        <v>90.897036999999997</v>
      </c>
      <c r="AI96">
        <v>0</v>
      </c>
      <c r="AJ96">
        <v>0</v>
      </c>
      <c r="AK96">
        <v>50.299607000000002</v>
      </c>
      <c r="AL96">
        <v>58.701915999999997</v>
      </c>
      <c r="AM96">
        <v>15.384713</v>
      </c>
      <c r="AN96">
        <v>0.89207000000000003</v>
      </c>
      <c r="AO96">
        <v>4.0118330000000002</v>
      </c>
      <c r="AP96">
        <v>2.3645339999999999</v>
      </c>
      <c r="AQ96">
        <v>32.683202999999999</v>
      </c>
      <c r="AR96">
        <v>48.264119999999998</v>
      </c>
      <c r="AS96">
        <v>30.988308</v>
      </c>
      <c r="AT96">
        <v>11.207224</v>
      </c>
      <c r="AU96">
        <v>0</v>
      </c>
      <c r="AV96">
        <v>0</v>
      </c>
      <c r="AW96">
        <v>0</v>
      </c>
      <c r="AX96">
        <v>2.164113</v>
      </c>
      <c r="AY96">
        <v>0</v>
      </c>
      <c r="AZ96">
        <v>0</v>
      </c>
      <c r="BA96">
        <f t="shared" si="1"/>
        <v>2670.821743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2.8401800000000001</v>
      </c>
      <c r="J97">
        <v>6.2951259999999998</v>
      </c>
      <c r="K97">
        <v>667.206729</v>
      </c>
      <c r="L97">
        <v>544.77105400000005</v>
      </c>
      <c r="M97">
        <v>44.689</v>
      </c>
      <c r="N97">
        <v>114.758438</v>
      </c>
      <c r="O97">
        <v>58.949260000000002</v>
      </c>
      <c r="P97">
        <v>115.12275</v>
      </c>
      <c r="Q97">
        <v>19.970154000000001</v>
      </c>
      <c r="R97">
        <v>20.592009000000001</v>
      </c>
      <c r="S97">
        <v>25.637982000000001</v>
      </c>
      <c r="T97">
        <v>0</v>
      </c>
      <c r="U97">
        <v>406.83505500000001</v>
      </c>
      <c r="V97">
        <v>13.843875000000001</v>
      </c>
      <c r="W97">
        <v>45.076706000000001</v>
      </c>
      <c r="X97">
        <v>47.770477</v>
      </c>
      <c r="Y97">
        <v>0</v>
      </c>
      <c r="Z97">
        <v>12.734033</v>
      </c>
      <c r="AA97">
        <v>27.297906000000001</v>
      </c>
      <c r="AB97">
        <v>25.511686999999998</v>
      </c>
      <c r="AC97">
        <v>18.804043</v>
      </c>
      <c r="AD97">
        <v>17.710251</v>
      </c>
      <c r="AE97">
        <v>27.421558999999998</v>
      </c>
      <c r="AF97">
        <v>8.6210909999999998</v>
      </c>
      <c r="AG97">
        <v>39.427356000000003</v>
      </c>
      <c r="AH97">
        <v>61.456701000000002</v>
      </c>
      <c r="AI97">
        <v>0</v>
      </c>
      <c r="AJ97">
        <v>0</v>
      </c>
      <c r="AK97">
        <v>50.299607000000002</v>
      </c>
      <c r="AL97">
        <v>45.155320000000003</v>
      </c>
      <c r="AM97">
        <v>15.384713</v>
      </c>
      <c r="AN97">
        <v>0.89207000000000003</v>
      </c>
      <c r="AO97">
        <v>4.0312549999999998</v>
      </c>
      <c r="AP97">
        <v>2.3645339999999999</v>
      </c>
      <c r="AQ97">
        <v>32.683202999999999</v>
      </c>
      <c r="AR97">
        <v>48.264119999999998</v>
      </c>
      <c r="AS97">
        <v>30.988308</v>
      </c>
      <c r="AT97">
        <v>11.207224</v>
      </c>
      <c r="AU97">
        <v>0</v>
      </c>
      <c r="AV97">
        <v>0</v>
      </c>
      <c r="AW97">
        <v>0</v>
      </c>
      <c r="AX97">
        <v>2.164113</v>
      </c>
      <c r="AY97">
        <v>0</v>
      </c>
      <c r="AZ97">
        <v>0</v>
      </c>
      <c r="BA97">
        <f t="shared" si="1"/>
        <v>2616.7778889999995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2.8401800000000001</v>
      </c>
      <c r="J98">
        <v>6.2951259999999998</v>
      </c>
      <c r="K98">
        <v>667.206729</v>
      </c>
      <c r="L98">
        <v>544.77105400000005</v>
      </c>
      <c r="M98">
        <v>44.689</v>
      </c>
      <c r="N98">
        <v>114.758438</v>
      </c>
      <c r="O98">
        <v>58.949260000000002</v>
      </c>
      <c r="P98">
        <v>115.12275</v>
      </c>
      <c r="Q98">
        <v>19.970154000000001</v>
      </c>
      <c r="R98">
        <v>20.592009000000001</v>
      </c>
      <c r="S98">
        <v>25.637982000000001</v>
      </c>
      <c r="T98">
        <v>0</v>
      </c>
      <c r="U98">
        <v>406.83505500000001</v>
      </c>
      <c r="V98">
        <v>13.843875000000001</v>
      </c>
      <c r="W98">
        <v>45.076706000000001</v>
      </c>
      <c r="X98">
        <v>47.770477</v>
      </c>
      <c r="Y98">
        <v>0</v>
      </c>
      <c r="Z98">
        <v>12.734033</v>
      </c>
      <c r="AA98">
        <v>27.297906000000001</v>
      </c>
      <c r="AB98">
        <v>25.511686999999998</v>
      </c>
      <c r="AC98">
        <v>18.804043</v>
      </c>
      <c r="AD98">
        <v>17.710251</v>
      </c>
      <c r="AE98">
        <v>27.421558999999998</v>
      </c>
      <c r="AF98">
        <v>8.6210909999999998</v>
      </c>
      <c r="AG98">
        <v>39.427356000000003</v>
      </c>
      <c r="AH98">
        <v>45.448518999999997</v>
      </c>
      <c r="AI98">
        <v>0</v>
      </c>
      <c r="AJ98">
        <v>0</v>
      </c>
      <c r="AK98">
        <v>50.299607000000002</v>
      </c>
      <c r="AL98">
        <v>45.155320000000003</v>
      </c>
      <c r="AM98">
        <v>15.384713</v>
      </c>
      <c r="AN98">
        <v>0.89207000000000003</v>
      </c>
      <c r="AO98">
        <v>4.0329689999999996</v>
      </c>
      <c r="AP98">
        <v>2.3645339999999999</v>
      </c>
      <c r="AQ98">
        <v>32.683202999999999</v>
      </c>
      <c r="AR98">
        <v>48.264119999999998</v>
      </c>
      <c r="AS98">
        <v>30.988308</v>
      </c>
      <c r="AT98">
        <v>11.207224</v>
      </c>
      <c r="AU98">
        <v>0</v>
      </c>
      <c r="AV98">
        <v>0</v>
      </c>
      <c r="AW98">
        <v>0</v>
      </c>
      <c r="AX98">
        <v>2.164113</v>
      </c>
      <c r="AY98">
        <v>0</v>
      </c>
      <c r="AZ98">
        <v>0</v>
      </c>
      <c r="BA98">
        <f t="shared" si="1"/>
        <v>2600.7714209999995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2.9052657000000016E-2</v>
      </c>
      <c r="J99">
        <f t="shared" si="2"/>
        <v>8.1196321000000016E-2</v>
      </c>
      <c r="K99">
        <f t="shared" si="2"/>
        <v>15.885273773499971</v>
      </c>
      <c r="L99">
        <f t="shared" si="2"/>
        <v>13.07450529599998</v>
      </c>
      <c r="M99">
        <f t="shared" si="2"/>
        <v>1.7743499300000019</v>
      </c>
      <c r="N99">
        <f t="shared" si="2"/>
        <v>2.7542025120000027</v>
      </c>
      <c r="O99">
        <f t="shared" si="2"/>
        <v>1.5049682010000018</v>
      </c>
      <c r="P99">
        <f t="shared" si="2"/>
        <v>2.8464646375000036</v>
      </c>
      <c r="Q99">
        <f t="shared" si="2"/>
        <v>0.47013847900000072</v>
      </c>
      <c r="R99">
        <f t="shared" si="2"/>
        <v>0.52509317549999934</v>
      </c>
      <c r="S99">
        <f t="shared" si="2"/>
        <v>0.61531156800000031</v>
      </c>
      <c r="T99">
        <f t="shared" si="2"/>
        <v>0</v>
      </c>
      <c r="U99">
        <f t="shared" si="2"/>
        <v>9.7640413200000058</v>
      </c>
      <c r="V99">
        <f t="shared" si="2"/>
        <v>0.33225300000000046</v>
      </c>
      <c r="W99">
        <f t="shared" si="2"/>
        <v>1.0818409439999985</v>
      </c>
      <c r="X99">
        <f t="shared" si="2"/>
        <v>1.1464914480000004</v>
      </c>
      <c r="Y99">
        <f t="shared" si="2"/>
        <v>0</v>
      </c>
      <c r="Z99">
        <f t="shared" si="2"/>
        <v>0.3065272829999996</v>
      </c>
      <c r="AA99">
        <f t="shared" si="2"/>
        <v>0.46048102200000013</v>
      </c>
      <c r="AB99">
        <f t="shared" si="2"/>
        <v>0.5468954612500001</v>
      </c>
      <c r="AC99">
        <f t="shared" si="2"/>
        <v>0.38817081374999979</v>
      </c>
      <c r="AD99">
        <f t="shared" si="2"/>
        <v>0.4228514862499993</v>
      </c>
      <c r="AE99">
        <f t="shared" si="2"/>
        <v>0.83490046499999904</v>
      </c>
      <c r="AF99">
        <f t="shared" si="2"/>
        <v>0.27683281099999985</v>
      </c>
      <c r="AG99">
        <f t="shared" si="2"/>
        <v>0.94625654400000125</v>
      </c>
      <c r="AH99">
        <f t="shared" si="2"/>
        <v>1.4306163280000017</v>
      </c>
      <c r="AI99">
        <f t="shared" si="2"/>
        <v>0.13356570499999998</v>
      </c>
      <c r="AJ99">
        <f t="shared" si="2"/>
        <v>0</v>
      </c>
      <c r="AK99">
        <f t="shared" si="2"/>
        <v>1.2071905679999986</v>
      </c>
      <c r="AL99">
        <f t="shared" si="2"/>
        <v>1.0253079842499992</v>
      </c>
      <c r="AM99">
        <f t="shared" si="2"/>
        <v>0.2846171867500002</v>
      </c>
      <c r="AN99">
        <f t="shared" si="2"/>
        <v>2.1734917500000006E-2</v>
      </c>
      <c r="AO99">
        <f t="shared" si="2"/>
        <v>6.0641050500000009E-2</v>
      </c>
      <c r="AP99">
        <f t="shared" si="2"/>
        <v>6.2535697999999987E-2</v>
      </c>
      <c r="AQ99">
        <f t="shared" si="2"/>
        <v>0.39966538500000026</v>
      </c>
      <c r="AR99">
        <f t="shared" si="2"/>
        <v>1.1679917039999979</v>
      </c>
      <c r="AS99">
        <f t="shared" si="2"/>
        <v>0.74444077599999958</v>
      </c>
      <c r="AT99">
        <f t="shared" si="2"/>
        <v>0.24642710000000007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5.9300696499999882E-2</v>
      </c>
      <c r="AY99">
        <f t="shared" si="2"/>
        <v>0</v>
      </c>
      <c r="AZ99">
        <f t="shared" si="2"/>
        <v>0</v>
      </c>
      <c r="BA99">
        <f t="shared" si="1"/>
        <v>62.912134248249963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Q2" t="s">
        <v>38</v>
      </c>
      <c r="R2" t="s">
        <v>39</v>
      </c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50</v>
      </c>
      <c r="R65">
        <v>30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80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50</v>
      </c>
      <c r="R66">
        <v>30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80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50</v>
      </c>
      <c r="R67">
        <v>30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80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50</v>
      </c>
      <c r="R68">
        <v>30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80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50</v>
      </c>
      <c r="R69">
        <v>30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80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50</v>
      </c>
      <c r="R70">
        <v>30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80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50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50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50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50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50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50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50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50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0.46485100000000001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0.46485100000000001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0.46485100000000001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0.46485100000000001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0.46485100000000001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0.46485100000000001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0.46485100000000001</v>
      </c>
      <c r="R80">
        <v>0.82816900000000004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1.2930200000000001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0.46485100000000001</v>
      </c>
      <c r="R81">
        <v>0.82816900000000004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1.2930200000000001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0.46485100000000001</v>
      </c>
      <c r="R82">
        <v>0.82816900000000004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1.2930200000000001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0.46485100000000001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0.46485100000000001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0.46485100000000001</v>
      </c>
      <c r="R84">
        <v>0.82816900000000004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1.2930200000000001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0.46485100000000001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0.46485100000000001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0.46485100000000001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0.46485100000000001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0.46485100000000001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0.46485100000000001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0.46485100000000001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0.46485100000000001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0.46485100000000001</v>
      </c>
      <c r="R89">
        <v>0.82816900000000004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1.2930200000000001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0.46485100000000001</v>
      </c>
      <c r="R90">
        <v>0.82816900000000004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1.2930200000000001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0.46485100000000001</v>
      </c>
      <c r="R91">
        <v>0.82816900000000004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1.2930200000000001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0.46485100000000001</v>
      </c>
      <c r="R92">
        <v>0.82816900000000004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1.2930200000000001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0.46485100000000001</v>
      </c>
      <c r="R93">
        <v>0.82816900000000004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1.2930200000000001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0.46485100000000001</v>
      </c>
      <c r="R94">
        <v>0.82816900000000004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1.2930200000000001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0.46485100000000001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0.46485100000000001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0.74376100000000001</v>
      </c>
      <c r="R96">
        <v>1.380282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2.1240429999999999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0.12739398250000006</v>
      </c>
      <c r="R99">
        <f t="shared" si="2"/>
        <v>4.7415493000000003E-2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0.17480947550000006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Q2" t="s">
        <v>38</v>
      </c>
      <c r="R2" t="s">
        <v>39</v>
      </c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48.575000000000003</v>
      </c>
      <c r="R65">
        <v>29.145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77.72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48.575000000000003</v>
      </c>
      <c r="R66">
        <v>29.145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77.72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48.575000000000003</v>
      </c>
      <c r="R67">
        <v>29.145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77.72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48.575000000000003</v>
      </c>
      <c r="R68">
        <v>29.145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77.72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48.575000000000003</v>
      </c>
      <c r="R69">
        <v>29.145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77.72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48.575000000000003</v>
      </c>
      <c r="R70">
        <v>29.145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77.72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48.575000000000003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48.575000000000003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48.575000000000003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48.575000000000003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48.575000000000003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48.575000000000003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48.575000000000003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48.575000000000003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0.45160299999999998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0.45160299999999998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0.45160299999999998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0.45160299999999998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0.45160299999999998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0.45160299999999998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0.45160299999999998</v>
      </c>
      <c r="R80">
        <v>0.804566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1.2561689999999999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0.45160299999999998</v>
      </c>
      <c r="R81">
        <v>0.804566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1.2561689999999999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0.45160299999999998</v>
      </c>
      <c r="R82">
        <v>0.804566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1.2561689999999999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0.45160299999999998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0.45160299999999998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0.45160299999999998</v>
      </c>
      <c r="R84">
        <v>0.804566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1.2561689999999999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0.45160299999999998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0.45160299999999998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0.45160299999999998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0.45160299999999998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0.45160299999999998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0.45160299999999998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0.45160299999999998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0.45160299999999998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0.45160299999999998</v>
      </c>
      <c r="R89">
        <v>0.804566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1.2561689999999999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0.45160299999999998</v>
      </c>
      <c r="R90">
        <v>0.804566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1.2561689999999999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0.45160299999999998</v>
      </c>
      <c r="R91">
        <v>0.804566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1.2561689999999999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0.45160299999999998</v>
      </c>
      <c r="R92">
        <v>0.804566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1.2561689999999999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0.45160299999999998</v>
      </c>
      <c r="R93">
        <v>0.804566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1.2561689999999999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0.45160299999999998</v>
      </c>
      <c r="R94">
        <v>0.804566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1.2561689999999999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0.45160299999999998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0.45160299999999998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0.72256399999999998</v>
      </c>
      <c r="R96">
        <v>1.3409439999999999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2.0635079999999997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0.12376325524999987</v>
      </c>
      <c r="R99">
        <f t="shared" si="2"/>
        <v>4.6064150999999991E-2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0.16982740624999987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44658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262.66000000000003</v>
      </c>
      <c r="C3" s="75">
        <v>68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58.47</v>
      </c>
      <c r="J3">
        <v>273.23</v>
      </c>
      <c r="K3">
        <v>101.76</v>
      </c>
      <c r="L3">
        <v>5.62</v>
      </c>
      <c r="M3">
        <v>2.5299999999999998</v>
      </c>
      <c r="N3" s="135">
        <v>0</v>
      </c>
      <c r="O3" s="135">
        <v>0</v>
      </c>
      <c r="P3" s="135">
        <v>0</v>
      </c>
      <c r="Q3">
        <v>6.18</v>
      </c>
      <c r="R3">
        <v>0</v>
      </c>
      <c r="S3">
        <v>4.0599999999999996</v>
      </c>
      <c r="T3">
        <v>52.41</v>
      </c>
      <c r="U3">
        <v>17.47</v>
      </c>
      <c r="V3">
        <v>17.46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262.66000000000003</v>
      </c>
      <c r="C4" s="75">
        <v>68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58.47</v>
      </c>
      <c r="J4">
        <v>273.23</v>
      </c>
      <c r="K4">
        <v>101.76</v>
      </c>
      <c r="L4">
        <v>5.62</v>
      </c>
      <c r="M4">
        <v>2.4500000000000002</v>
      </c>
      <c r="N4" s="135">
        <v>0</v>
      </c>
      <c r="O4" s="135">
        <v>0</v>
      </c>
      <c r="P4" s="135">
        <v>0</v>
      </c>
      <c r="Q4">
        <v>6.18</v>
      </c>
      <c r="R4">
        <v>0</v>
      </c>
      <c r="S4">
        <v>4.0599999999999996</v>
      </c>
      <c r="T4">
        <v>53.89</v>
      </c>
      <c r="U4">
        <v>17.96</v>
      </c>
      <c r="V4">
        <v>17.96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262.66000000000003</v>
      </c>
      <c r="C5" s="75">
        <v>68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58.47</v>
      </c>
      <c r="J5">
        <v>273.23</v>
      </c>
      <c r="K5">
        <v>101.76</v>
      </c>
      <c r="L5">
        <v>5.62</v>
      </c>
      <c r="M5">
        <v>2.54</v>
      </c>
      <c r="N5" s="135">
        <v>0</v>
      </c>
      <c r="O5" s="135">
        <v>0</v>
      </c>
      <c r="P5" s="135">
        <v>0</v>
      </c>
      <c r="Q5">
        <v>6.18</v>
      </c>
      <c r="R5">
        <v>0</v>
      </c>
      <c r="S5">
        <v>4.0599999999999996</v>
      </c>
      <c r="T5">
        <v>55.48</v>
      </c>
      <c r="U5">
        <v>18.489999999999998</v>
      </c>
      <c r="V5">
        <v>18.489999999999998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262.66000000000003</v>
      </c>
      <c r="C6" s="75">
        <v>68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58.47</v>
      </c>
      <c r="J6">
        <v>273.23</v>
      </c>
      <c r="K6">
        <v>101.76</v>
      </c>
      <c r="L6">
        <v>5.62</v>
      </c>
      <c r="M6">
        <v>2.5499999999999998</v>
      </c>
      <c r="N6" s="135">
        <v>0</v>
      </c>
      <c r="O6" s="135">
        <v>0</v>
      </c>
      <c r="P6" s="135">
        <v>0</v>
      </c>
      <c r="Q6">
        <v>6.18</v>
      </c>
      <c r="R6">
        <v>0</v>
      </c>
      <c r="S6">
        <v>4.0599999999999996</v>
      </c>
      <c r="T6">
        <v>57.13</v>
      </c>
      <c r="U6">
        <v>19.04</v>
      </c>
      <c r="V6">
        <v>19.04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262.66000000000003</v>
      </c>
      <c r="C7" s="75">
        <v>68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58.47</v>
      </c>
      <c r="J7">
        <v>273.23</v>
      </c>
      <c r="K7">
        <v>101.76</v>
      </c>
      <c r="L7">
        <v>5.47</v>
      </c>
      <c r="M7">
        <v>2.5</v>
      </c>
      <c r="N7" s="135">
        <v>0</v>
      </c>
      <c r="O7" s="135">
        <v>0</v>
      </c>
      <c r="P7" s="135">
        <v>0</v>
      </c>
      <c r="Q7">
        <v>5.87</v>
      </c>
      <c r="R7">
        <v>0</v>
      </c>
      <c r="S7">
        <v>4.0599999999999996</v>
      </c>
      <c r="T7">
        <v>58.79</v>
      </c>
      <c r="U7">
        <v>19.600000000000001</v>
      </c>
      <c r="V7">
        <v>19.59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262.66000000000003</v>
      </c>
      <c r="C8" s="75">
        <v>68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58.47</v>
      </c>
      <c r="J8">
        <v>273.23</v>
      </c>
      <c r="K8">
        <v>101.76</v>
      </c>
      <c r="L8">
        <v>5.47</v>
      </c>
      <c r="M8">
        <v>2.38</v>
      </c>
      <c r="N8" s="135">
        <v>0</v>
      </c>
      <c r="O8" s="135">
        <v>0</v>
      </c>
      <c r="P8" s="135">
        <v>0</v>
      </c>
      <c r="Q8">
        <v>5.87</v>
      </c>
      <c r="R8">
        <v>0</v>
      </c>
      <c r="S8">
        <v>4.0599999999999996</v>
      </c>
      <c r="T8">
        <v>60.64</v>
      </c>
      <c r="U8">
        <v>20.21</v>
      </c>
      <c r="V8">
        <v>20.21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262.66000000000003</v>
      </c>
      <c r="C9" s="75">
        <v>68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58.47</v>
      </c>
      <c r="J9">
        <v>273.23</v>
      </c>
      <c r="K9">
        <v>101.76</v>
      </c>
      <c r="L9">
        <v>5.47</v>
      </c>
      <c r="M9">
        <v>2.5499999999999998</v>
      </c>
      <c r="N9" s="135">
        <v>0</v>
      </c>
      <c r="O9" s="135">
        <v>0</v>
      </c>
      <c r="P9" s="135">
        <v>0</v>
      </c>
      <c r="Q9">
        <v>5.87</v>
      </c>
      <c r="R9">
        <v>0</v>
      </c>
      <c r="S9">
        <v>4.0599999999999996</v>
      </c>
      <c r="T9">
        <v>62.48</v>
      </c>
      <c r="U9">
        <v>20.83</v>
      </c>
      <c r="V9">
        <v>20.81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262.66000000000003</v>
      </c>
      <c r="C10" s="75">
        <v>68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58.47</v>
      </c>
      <c r="J10">
        <v>273.23</v>
      </c>
      <c r="K10">
        <v>101.76</v>
      </c>
      <c r="L10">
        <v>5.47</v>
      </c>
      <c r="M10">
        <v>2.37</v>
      </c>
      <c r="N10" s="135">
        <v>0</v>
      </c>
      <c r="O10" s="135">
        <v>0</v>
      </c>
      <c r="P10" s="135">
        <v>0</v>
      </c>
      <c r="Q10">
        <v>5.87</v>
      </c>
      <c r="R10">
        <v>0</v>
      </c>
      <c r="S10">
        <v>4.0599999999999996</v>
      </c>
      <c r="T10">
        <v>64.63</v>
      </c>
      <c r="U10">
        <v>21.54</v>
      </c>
      <c r="V10">
        <v>21.54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262.66000000000003</v>
      </c>
      <c r="C11" s="75">
        <v>68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58.47</v>
      </c>
      <c r="J11">
        <v>273.23</v>
      </c>
      <c r="K11">
        <v>101.76</v>
      </c>
      <c r="L11">
        <v>5.31</v>
      </c>
      <c r="M11">
        <v>2.54</v>
      </c>
      <c r="N11" s="135">
        <v>0</v>
      </c>
      <c r="O11" s="135">
        <v>0</v>
      </c>
      <c r="P11" s="135">
        <v>0</v>
      </c>
      <c r="Q11">
        <v>5.72</v>
      </c>
      <c r="R11">
        <v>0</v>
      </c>
      <c r="S11">
        <v>3.97</v>
      </c>
      <c r="T11">
        <v>71.62</v>
      </c>
      <c r="U11">
        <v>23.87</v>
      </c>
      <c r="V11">
        <v>23.87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262.66000000000003</v>
      </c>
      <c r="C12" s="75">
        <v>68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58.47</v>
      </c>
      <c r="J12">
        <v>273.23</v>
      </c>
      <c r="K12">
        <v>101.76</v>
      </c>
      <c r="L12">
        <v>5.31</v>
      </c>
      <c r="M12">
        <v>2.4300000000000002</v>
      </c>
      <c r="N12" s="135">
        <v>0</v>
      </c>
      <c r="O12" s="135">
        <v>0</v>
      </c>
      <c r="P12" s="135">
        <v>0</v>
      </c>
      <c r="Q12">
        <v>5.72</v>
      </c>
      <c r="R12">
        <v>0</v>
      </c>
      <c r="S12">
        <v>3.97</v>
      </c>
      <c r="T12">
        <v>72.48</v>
      </c>
      <c r="U12">
        <v>24.16</v>
      </c>
      <c r="V12">
        <v>24.16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262.66000000000003</v>
      </c>
      <c r="C13" s="75">
        <v>68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58.47</v>
      </c>
      <c r="J13">
        <v>273.23</v>
      </c>
      <c r="K13">
        <v>101.76</v>
      </c>
      <c r="L13">
        <v>5.31</v>
      </c>
      <c r="M13">
        <v>2.5</v>
      </c>
      <c r="N13" s="135">
        <v>0</v>
      </c>
      <c r="O13" s="135">
        <v>0</v>
      </c>
      <c r="P13" s="135">
        <v>0</v>
      </c>
      <c r="Q13">
        <v>5.72</v>
      </c>
      <c r="R13">
        <v>0</v>
      </c>
      <c r="S13">
        <v>3.97</v>
      </c>
      <c r="T13">
        <v>73.36</v>
      </c>
      <c r="U13">
        <v>24.45</v>
      </c>
      <c r="V13">
        <v>24.45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262.66000000000003</v>
      </c>
      <c r="C14" s="75">
        <v>68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58.47</v>
      </c>
      <c r="J14">
        <v>273.23</v>
      </c>
      <c r="K14">
        <v>101.76</v>
      </c>
      <c r="L14">
        <v>5.31</v>
      </c>
      <c r="M14">
        <v>2.4700000000000002</v>
      </c>
      <c r="N14" s="135">
        <v>0</v>
      </c>
      <c r="O14" s="135">
        <v>0</v>
      </c>
      <c r="P14" s="135">
        <v>0</v>
      </c>
      <c r="Q14">
        <v>5.72</v>
      </c>
      <c r="R14">
        <v>0</v>
      </c>
      <c r="S14">
        <v>3.97</v>
      </c>
      <c r="T14">
        <v>73.98</v>
      </c>
      <c r="U14">
        <v>24.66</v>
      </c>
      <c r="V14">
        <v>24.65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262.66000000000003</v>
      </c>
      <c r="C15" s="75">
        <v>68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58.47</v>
      </c>
      <c r="J15">
        <v>273.23</v>
      </c>
      <c r="K15">
        <v>101.76</v>
      </c>
      <c r="L15">
        <v>5.31</v>
      </c>
      <c r="M15">
        <v>2.41</v>
      </c>
      <c r="N15" s="135">
        <v>0</v>
      </c>
      <c r="O15" s="135">
        <v>0</v>
      </c>
      <c r="P15" s="135">
        <v>0</v>
      </c>
      <c r="Q15">
        <v>5.72</v>
      </c>
      <c r="R15">
        <v>0</v>
      </c>
      <c r="S15">
        <v>3.97</v>
      </c>
      <c r="T15">
        <v>75.430000000000007</v>
      </c>
      <c r="U15">
        <v>25.14</v>
      </c>
      <c r="V15">
        <v>25.14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262.66000000000003</v>
      </c>
      <c r="C16" s="75">
        <v>68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58.47</v>
      </c>
      <c r="J16">
        <v>273.23</v>
      </c>
      <c r="K16">
        <v>101.76</v>
      </c>
      <c r="L16">
        <v>5.31</v>
      </c>
      <c r="M16">
        <v>2.5099999999999998</v>
      </c>
      <c r="N16" s="135">
        <v>0</v>
      </c>
      <c r="O16" s="135">
        <v>0</v>
      </c>
      <c r="P16" s="135">
        <v>0</v>
      </c>
      <c r="Q16">
        <v>5.72</v>
      </c>
      <c r="R16">
        <v>0</v>
      </c>
      <c r="S16">
        <v>3.97</v>
      </c>
      <c r="T16">
        <v>90.97</v>
      </c>
      <c r="U16">
        <v>30.32</v>
      </c>
      <c r="V16">
        <v>30.33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262.66000000000003</v>
      </c>
      <c r="C17" s="75">
        <v>68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58.47</v>
      </c>
      <c r="J17">
        <v>273.23</v>
      </c>
      <c r="K17">
        <v>101.76</v>
      </c>
      <c r="L17">
        <v>5.31</v>
      </c>
      <c r="M17">
        <v>2.5299999999999998</v>
      </c>
      <c r="N17" s="135">
        <v>0</v>
      </c>
      <c r="O17" s="135">
        <v>0</v>
      </c>
      <c r="P17" s="135">
        <v>0</v>
      </c>
      <c r="Q17">
        <v>5.72</v>
      </c>
      <c r="R17">
        <v>0</v>
      </c>
      <c r="S17">
        <v>3.97</v>
      </c>
      <c r="T17">
        <v>90.84</v>
      </c>
      <c r="U17">
        <v>30.28</v>
      </c>
      <c r="V17">
        <v>30.28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262.66000000000003</v>
      </c>
      <c r="C18" s="75">
        <v>68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58.47</v>
      </c>
      <c r="J18">
        <v>273.23</v>
      </c>
      <c r="K18">
        <v>101.76</v>
      </c>
      <c r="L18">
        <v>5.31</v>
      </c>
      <c r="M18">
        <v>2.5299999999999998</v>
      </c>
      <c r="N18" s="135">
        <v>0</v>
      </c>
      <c r="O18" s="135">
        <v>0</v>
      </c>
      <c r="P18" s="135">
        <v>0</v>
      </c>
      <c r="Q18">
        <v>5.72</v>
      </c>
      <c r="R18">
        <v>0</v>
      </c>
      <c r="S18">
        <v>3.97</v>
      </c>
      <c r="T18">
        <v>91.09</v>
      </c>
      <c r="U18">
        <v>30.36</v>
      </c>
      <c r="V18">
        <v>30.37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262.66000000000003</v>
      </c>
      <c r="C19" s="75">
        <v>68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58.47</v>
      </c>
      <c r="J19">
        <v>273.23</v>
      </c>
      <c r="K19">
        <v>101.76</v>
      </c>
      <c r="L19">
        <v>5.08</v>
      </c>
      <c r="M19">
        <v>2.44</v>
      </c>
      <c r="N19" s="135">
        <v>0</v>
      </c>
      <c r="O19" s="135">
        <v>0</v>
      </c>
      <c r="P19" s="135">
        <v>0</v>
      </c>
      <c r="Q19">
        <v>5.41</v>
      </c>
      <c r="R19">
        <v>0</v>
      </c>
      <c r="S19">
        <v>3.88</v>
      </c>
      <c r="T19">
        <v>91.16</v>
      </c>
      <c r="U19">
        <v>30.39</v>
      </c>
      <c r="V19">
        <v>30.38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262.66000000000003</v>
      </c>
      <c r="C20" s="75">
        <v>68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58.47</v>
      </c>
      <c r="J20">
        <v>273.23</v>
      </c>
      <c r="K20">
        <v>101.76</v>
      </c>
      <c r="L20">
        <v>5.08</v>
      </c>
      <c r="M20">
        <v>2.4500000000000002</v>
      </c>
      <c r="N20" s="135">
        <v>0</v>
      </c>
      <c r="O20" s="135">
        <v>0</v>
      </c>
      <c r="P20" s="135">
        <v>0</v>
      </c>
      <c r="Q20">
        <v>5.41</v>
      </c>
      <c r="R20">
        <v>0</v>
      </c>
      <c r="S20">
        <v>3.88</v>
      </c>
      <c r="T20">
        <v>91.11</v>
      </c>
      <c r="U20">
        <v>30.37</v>
      </c>
      <c r="V20">
        <v>30.36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262.66000000000003</v>
      </c>
      <c r="C21" s="75">
        <v>68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58.47</v>
      </c>
      <c r="J21">
        <v>273.23</v>
      </c>
      <c r="K21">
        <v>101.76</v>
      </c>
      <c r="L21">
        <v>5.08</v>
      </c>
      <c r="M21">
        <v>2.39</v>
      </c>
      <c r="N21" s="135">
        <v>0</v>
      </c>
      <c r="O21" s="135">
        <v>0</v>
      </c>
      <c r="P21" s="135">
        <v>0</v>
      </c>
      <c r="Q21">
        <v>5.41</v>
      </c>
      <c r="R21">
        <v>0</v>
      </c>
      <c r="S21">
        <v>3.88</v>
      </c>
      <c r="T21">
        <v>91.15</v>
      </c>
      <c r="U21">
        <v>30.38</v>
      </c>
      <c r="V21">
        <v>30.39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262.66000000000003</v>
      </c>
      <c r="C22" s="75">
        <v>68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58.47</v>
      </c>
      <c r="J22">
        <v>273.23</v>
      </c>
      <c r="K22">
        <v>101.76</v>
      </c>
      <c r="L22">
        <v>5.08</v>
      </c>
      <c r="M22">
        <v>2.37</v>
      </c>
      <c r="N22" s="135">
        <v>0</v>
      </c>
      <c r="O22" s="135">
        <v>0</v>
      </c>
      <c r="P22" s="135">
        <v>0</v>
      </c>
      <c r="Q22">
        <v>5.41</v>
      </c>
      <c r="R22">
        <v>0</v>
      </c>
      <c r="S22">
        <v>3.88</v>
      </c>
      <c r="T22">
        <v>103.33</v>
      </c>
      <c r="U22">
        <v>34.44</v>
      </c>
      <c r="V22">
        <v>34.450000000000003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262.66000000000003</v>
      </c>
      <c r="C23" s="75">
        <v>68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58.47</v>
      </c>
      <c r="J23">
        <v>273.23</v>
      </c>
      <c r="K23">
        <v>101.76</v>
      </c>
      <c r="L23">
        <v>4.93</v>
      </c>
      <c r="M23">
        <v>2.37</v>
      </c>
      <c r="N23" s="135">
        <v>0</v>
      </c>
      <c r="O23" s="135">
        <v>0</v>
      </c>
      <c r="P23" s="135">
        <v>0</v>
      </c>
      <c r="Q23">
        <v>5.41</v>
      </c>
      <c r="R23">
        <v>0</v>
      </c>
      <c r="S23">
        <v>3.88</v>
      </c>
      <c r="T23">
        <v>103.58</v>
      </c>
      <c r="U23">
        <v>34.53</v>
      </c>
      <c r="V23">
        <v>34.520000000000003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262.66000000000003</v>
      </c>
      <c r="C24" s="75">
        <v>68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58.47</v>
      </c>
      <c r="J24">
        <v>273.23</v>
      </c>
      <c r="K24">
        <v>101.76</v>
      </c>
      <c r="L24">
        <v>4.93</v>
      </c>
      <c r="M24">
        <v>2.46</v>
      </c>
      <c r="N24" s="135">
        <v>0</v>
      </c>
      <c r="O24" s="135">
        <v>0</v>
      </c>
      <c r="P24" s="135">
        <v>0</v>
      </c>
      <c r="Q24">
        <v>5.41</v>
      </c>
      <c r="R24">
        <v>0</v>
      </c>
      <c r="S24">
        <v>3.88</v>
      </c>
      <c r="T24">
        <v>103.67</v>
      </c>
      <c r="U24">
        <v>34.56</v>
      </c>
      <c r="V24">
        <v>34.549999999999997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262.66000000000003</v>
      </c>
      <c r="C25" s="75">
        <v>68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58.47</v>
      </c>
      <c r="J25">
        <v>273.23</v>
      </c>
      <c r="K25">
        <v>101.76</v>
      </c>
      <c r="L25">
        <v>4.93</v>
      </c>
      <c r="M25">
        <v>2.5</v>
      </c>
      <c r="N25" s="135">
        <v>0</v>
      </c>
      <c r="O25" s="135">
        <v>0</v>
      </c>
      <c r="P25" s="135">
        <v>0</v>
      </c>
      <c r="Q25">
        <v>5.41</v>
      </c>
      <c r="R25">
        <v>0</v>
      </c>
      <c r="S25">
        <v>3.88</v>
      </c>
      <c r="T25">
        <v>103.35</v>
      </c>
      <c r="U25">
        <v>34.450000000000003</v>
      </c>
      <c r="V25">
        <v>34.450000000000003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262.66000000000003</v>
      </c>
      <c r="C26" s="75">
        <v>68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58.47</v>
      </c>
      <c r="J26">
        <v>273.23</v>
      </c>
      <c r="K26">
        <v>101.76</v>
      </c>
      <c r="L26">
        <v>4.93</v>
      </c>
      <c r="M26">
        <v>2.37</v>
      </c>
      <c r="N26" s="135">
        <v>0</v>
      </c>
      <c r="O26" s="135">
        <v>0</v>
      </c>
      <c r="P26" s="135">
        <v>0</v>
      </c>
      <c r="Q26">
        <v>5.41</v>
      </c>
      <c r="R26">
        <v>0</v>
      </c>
      <c r="S26">
        <v>3.88</v>
      </c>
      <c r="T26">
        <v>103.44</v>
      </c>
      <c r="U26">
        <v>34.479999999999997</v>
      </c>
      <c r="V26">
        <v>34.479999999999997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262.66000000000003</v>
      </c>
      <c r="C27" s="75">
        <v>68</v>
      </c>
      <c r="D27" s="135">
        <f t="shared" si="0"/>
        <v>3.08</v>
      </c>
      <c r="E27" s="75"/>
      <c r="F27" s="78">
        <v>0</v>
      </c>
      <c r="G27" s="78">
        <v>0</v>
      </c>
      <c r="H27" s="78">
        <v>0</v>
      </c>
      <c r="I27">
        <v>58.47</v>
      </c>
      <c r="J27">
        <v>273.23</v>
      </c>
      <c r="K27">
        <v>101.76</v>
      </c>
      <c r="L27">
        <v>4.8499999999999996</v>
      </c>
      <c r="M27">
        <v>2.37</v>
      </c>
      <c r="N27" s="135">
        <v>0</v>
      </c>
      <c r="O27" s="135">
        <v>3.08</v>
      </c>
      <c r="P27" s="135">
        <v>0</v>
      </c>
      <c r="Q27">
        <v>5.18</v>
      </c>
      <c r="R27">
        <v>0.96</v>
      </c>
      <c r="S27">
        <v>3.78</v>
      </c>
      <c r="T27">
        <v>103.47</v>
      </c>
      <c r="U27">
        <v>34.49</v>
      </c>
      <c r="V27">
        <v>34.479999999999997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262.66000000000003</v>
      </c>
      <c r="C28" s="75">
        <v>68</v>
      </c>
      <c r="D28" s="135">
        <f t="shared" si="0"/>
        <v>9.9600000000000009</v>
      </c>
      <c r="E28" s="75"/>
      <c r="F28" s="78">
        <v>0</v>
      </c>
      <c r="G28" s="78">
        <v>0</v>
      </c>
      <c r="H28" s="78">
        <v>0</v>
      </c>
      <c r="I28">
        <v>58.47</v>
      </c>
      <c r="J28">
        <v>273.23</v>
      </c>
      <c r="K28">
        <v>101.76</v>
      </c>
      <c r="L28">
        <v>4.8499999999999996</v>
      </c>
      <c r="M28">
        <v>2.4700000000000002</v>
      </c>
      <c r="N28" s="135">
        <v>0.56999999999999995</v>
      </c>
      <c r="O28" s="135">
        <v>8.89</v>
      </c>
      <c r="P28" s="135">
        <v>0.5</v>
      </c>
      <c r="Q28">
        <v>5.18</v>
      </c>
      <c r="R28">
        <v>4.6900000000000004</v>
      </c>
      <c r="S28">
        <v>3.78</v>
      </c>
      <c r="T28">
        <v>103.4</v>
      </c>
      <c r="U28">
        <v>34.47</v>
      </c>
      <c r="V28">
        <v>34.46</v>
      </c>
      <c r="W28">
        <v>0.23</v>
      </c>
      <c r="X28">
        <v>0.04</v>
      </c>
      <c r="Y28">
        <v>0</v>
      </c>
      <c r="Z28">
        <v>0</v>
      </c>
      <c r="AA28">
        <v>0.09</v>
      </c>
      <c r="AB28">
        <v>0.04</v>
      </c>
    </row>
    <row r="29" spans="1:28">
      <c r="A29" t="s">
        <v>71</v>
      </c>
      <c r="B29" s="75">
        <v>262.66000000000003</v>
      </c>
      <c r="C29" s="75">
        <v>68</v>
      </c>
      <c r="D29" s="135">
        <f t="shared" si="0"/>
        <v>21.04</v>
      </c>
      <c r="E29" s="75"/>
      <c r="F29" s="78">
        <v>0</v>
      </c>
      <c r="G29" s="78">
        <v>0</v>
      </c>
      <c r="H29" s="78">
        <v>0</v>
      </c>
      <c r="I29">
        <v>58.47</v>
      </c>
      <c r="J29">
        <v>273.23</v>
      </c>
      <c r="K29">
        <v>101.76</v>
      </c>
      <c r="L29">
        <v>4.8499999999999996</v>
      </c>
      <c r="M29">
        <v>2.44</v>
      </c>
      <c r="N29" s="135">
        <v>4.99</v>
      </c>
      <c r="O29" s="135">
        <v>12.48</v>
      </c>
      <c r="P29" s="135">
        <v>3.57</v>
      </c>
      <c r="Q29">
        <v>5.18</v>
      </c>
      <c r="R29">
        <v>10.98</v>
      </c>
      <c r="S29">
        <v>3.78</v>
      </c>
      <c r="T29">
        <v>103.28</v>
      </c>
      <c r="U29">
        <v>34.43</v>
      </c>
      <c r="V29">
        <v>34.409999999999997</v>
      </c>
      <c r="W29">
        <v>2.2799999999999998</v>
      </c>
      <c r="X29">
        <v>0.46</v>
      </c>
      <c r="Y29">
        <v>0</v>
      </c>
      <c r="Z29">
        <v>0</v>
      </c>
      <c r="AA29">
        <v>0.54</v>
      </c>
      <c r="AB29">
        <v>0.27</v>
      </c>
    </row>
    <row r="30" spans="1:28">
      <c r="A30" t="s">
        <v>72</v>
      </c>
      <c r="B30" s="75">
        <v>262.66000000000003</v>
      </c>
      <c r="C30" s="75">
        <v>68</v>
      </c>
      <c r="D30" s="135">
        <f t="shared" si="0"/>
        <v>42.49</v>
      </c>
      <c r="E30" s="75"/>
      <c r="F30" s="78">
        <v>0.06</v>
      </c>
      <c r="G30" s="78">
        <v>0.06</v>
      </c>
      <c r="H30" s="78">
        <v>7.0000000000000007E-2</v>
      </c>
      <c r="I30">
        <v>58.47</v>
      </c>
      <c r="J30">
        <v>273.23</v>
      </c>
      <c r="K30">
        <v>101.76</v>
      </c>
      <c r="L30">
        <v>4.8499999999999996</v>
      </c>
      <c r="M30">
        <v>2.4500000000000002</v>
      </c>
      <c r="N30" s="135">
        <v>12.96</v>
      </c>
      <c r="O30" s="135">
        <v>18.34</v>
      </c>
      <c r="P30" s="135">
        <v>11.19</v>
      </c>
      <c r="Q30">
        <v>5.18</v>
      </c>
      <c r="R30">
        <v>18.18</v>
      </c>
      <c r="S30">
        <v>3.78</v>
      </c>
      <c r="T30">
        <v>103.64</v>
      </c>
      <c r="U30">
        <v>34.549999999999997</v>
      </c>
      <c r="V30">
        <v>34.53</v>
      </c>
      <c r="W30">
        <v>9.4</v>
      </c>
      <c r="X30">
        <v>1.88</v>
      </c>
      <c r="Y30">
        <v>0.33</v>
      </c>
      <c r="Z30">
        <v>0</v>
      </c>
      <c r="AA30">
        <v>1.52</v>
      </c>
      <c r="AB30">
        <v>0.76</v>
      </c>
    </row>
    <row r="31" spans="1:28">
      <c r="A31" t="s">
        <v>73</v>
      </c>
      <c r="B31" s="75">
        <v>262.66000000000003</v>
      </c>
      <c r="C31" s="75">
        <v>68</v>
      </c>
      <c r="D31" s="135">
        <f t="shared" si="0"/>
        <v>70.22</v>
      </c>
      <c r="E31" s="75"/>
      <c r="F31" s="78">
        <v>0.08</v>
      </c>
      <c r="G31" s="78">
        <v>0.08</v>
      </c>
      <c r="H31" s="78">
        <v>0.08</v>
      </c>
      <c r="I31">
        <v>58.47</v>
      </c>
      <c r="J31">
        <v>273.23</v>
      </c>
      <c r="K31">
        <v>101.76</v>
      </c>
      <c r="L31">
        <v>4.93</v>
      </c>
      <c r="M31">
        <v>2.46</v>
      </c>
      <c r="N31" s="135">
        <v>23.97</v>
      </c>
      <c r="O31" s="135">
        <v>26.31</v>
      </c>
      <c r="P31" s="135">
        <v>19.940000000000001</v>
      </c>
      <c r="Q31">
        <v>5.0199999999999996</v>
      </c>
      <c r="R31">
        <v>26.12</v>
      </c>
      <c r="S31">
        <v>3.78</v>
      </c>
      <c r="T31">
        <v>103.23</v>
      </c>
      <c r="U31">
        <v>34.409999999999997</v>
      </c>
      <c r="V31">
        <v>34.409999999999997</v>
      </c>
      <c r="W31">
        <v>19.39</v>
      </c>
      <c r="X31">
        <v>3.88</v>
      </c>
      <c r="Y31">
        <v>1.69</v>
      </c>
      <c r="Z31">
        <v>2.87</v>
      </c>
      <c r="AA31">
        <v>3.2</v>
      </c>
      <c r="AB31">
        <v>1.6</v>
      </c>
    </row>
    <row r="32" spans="1:28">
      <c r="A32" t="s">
        <v>74</v>
      </c>
      <c r="B32" s="75">
        <v>262.66000000000003</v>
      </c>
      <c r="C32" s="75">
        <v>68</v>
      </c>
      <c r="D32" s="135">
        <f t="shared" si="0"/>
        <v>78.05</v>
      </c>
      <c r="E32" s="75"/>
      <c r="F32" s="78">
        <v>0.45</v>
      </c>
      <c r="G32" s="78">
        <v>0.45</v>
      </c>
      <c r="H32" s="78">
        <v>0.46</v>
      </c>
      <c r="I32">
        <v>58.47</v>
      </c>
      <c r="J32">
        <v>273.23</v>
      </c>
      <c r="K32">
        <v>101.76</v>
      </c>
      <c r="L32">
        <v>4.93</v>
      </c>
      <c r="M32">
        <v>2.5299999999999998</v>
      </c>
      <c r="N32" s="135">
        <v>26.02</v>
      </c>
      <c r="O32" s="135">
        <v>26.02</v>
      </c>
      <c r="P32" s="135">
        <v>26.01</v>
      </c>
      <c r="Q32">
        <v>5.0199999999999996</v>
      </c>
      <c r="R32">
        <v>35.229999999999997</v>
      </c>
      <c r="S32">
        <v>3.78</v>
      </c>
      <c r="T32">
        <v>101.77</v>
      </c>
      <c r="U32">
        <v>33.92</v>
      </c>
      <c r="V32">
        <v>33.92</v>
      </c>
      <c r="W32">
        <v>34.21</v>
      </c>
      <c r="X32">
        <v>6.84</v>
      </c>
      <c r="Y32">
        <v>3.97</v>
      </c>
      <c r="Z32">
        <v>6.31</v>
      </c>
      <c r="AA32">
        <v>5.72</v>
      </c>
      <c r="AB32">
        <v>2.86</v>
      </c>
    </row>
    <row r="33" spans="1:28">
      <c r="A33" t="s">
        <v>75</v>
      </c>
      <c r="B33" s="75">
        <v>262.66000000000003</v>
      </c>
      <c r="C33" s="75">
        <v>68</v>
      </c>
      <c r="D33" s="135">
        <f t="shared" si="0"/>
        <v>78.05</v>
      </c>
      <c r="E33" s="75"/>
      <c r="F33" s="78">
        <v>1.25</v>
      </c>
      <c r="G33" s="78">
        <v>1.25</v>
      </c>
      <c r="H33" s="78">
        <v>1.28</v>
      </c>
      <c r="I33">
        <v>58.47</v>
      </c>
      <c r="J33">
        <v>273.23</v>
      </c>
      <c r="K33">
        <v>101.76</v>
      </c>
      <c r="L33">
        <v>4.93</v>
      </c>
      <c r="M33">
        <v>2.46</v>
      </c>
      <c r="N33" s="135">
        <v>26.02</v>
      </c>
      <c r="O33" s="135">
        <v>26.02</v>
      </c>
      <c r="P33" s="135">
        <v>26.01</v>
      </c>
      <c r="Q33">
        <v>5.0199999999999996</v>
      </c>
      <c r="R33">
        <v>45.39</v>
      </c>
      <c r="S33">
        <v>3.78</v>
      </c>
      <c r="T33">
        <v>97.77</v>
      </c>
      <c r="U33">
        <v>32.590000000000003</v>
      </c>
      <c r="V33">
        <v>32.590000000000003</v>
      </c>
      <c r="W33">
        <v>48.13</v>
      </c>
      <c r="X33">
        <v>9.6199999999999992</v>
      </c>
      <c r="Y33">
        <v>7.18</v>
      </c>
      <c r="Z33">
        <v>10.18</v>
      </c>
      <c r="AA33">
        <v>9.15</v>
      </c>
      <c r="AB33">
        <v>4.57</v>
      </c>
    </row>
    <row r="34" spans="1:28">
      <c r="A34" t="s">
        <v>76</v>
      </c>
      <c r="B34" s="75">
        <v>262.66000000000003</v>
      </c>
      <c r="C34" s="75">
        <v>68</v>
      </c>
      <c r="D34" s="135">
        <f t="shared" si="0"/>
        <v>78.05</v>
      </c>
      <c r="E34" s="75"/>
      <c r="F34" s="78">
        <v>2.29</v>
      </c>
      <c r="G34" s="78">
        <v>2.29</v>
      </c>
      <c r="H34" s="78">
        <v>2.35</v>
      </c>
      <c r="I34">
        <v>58.47</v>
      </c>
      <c r="J34">
        <v>273.23</v>
      </c>
      <c r="K34">
        <v>101.76</v>
      </c>
      <c r="L34">
        <v>4.93</v>
      </c>
      <c r="M34">
        <v>2.52</v>
      </c>
      <c r="N34" s="135">
        <v>26.02</v>
      </c>
      <c r="O34" s="135">
        <v>26.02</v>
      </c>
      <c r="P34" s="135">
        <v>26.01</v>
      </c>
      <c r="Q34">
        <v>5.0199999999999996</v>
      </c>
      <c r="R34">
        <v>55.23</v>
      </c>
      <c r="S34">
        <v>3.78</v>
      </c>
      <c r="T34">
        <v>100.21</v>
      </c>
      <c r="U34">
        <v>33.4</v>
      </c>
      <c r="V34">
        <v>33.409999999999997</v>
      </c>
      <c r="W34">
        <v>64.58</v>
      </c>
      <c r="X34">
        <v>12.91</v>
      </c>
      <c r="Y34">
        <v>11.28</v>
      </c>
      <c r="Z34">
        <v>13.5</v>
      </c>
      <c r="AA34">
        <v>13.42</v>
      </c>
      <c r="AB34">
        <v>6.71</v>
      </c>
    </row>
    <row r="35" spans="1:28">
      <c r="A35" t="s">
        <v>77</v>
      </c>
      <c r="B35" s="75">
        <v>262.66000000000003</v>
      </c>
      <c r="C35" s="75">
        <v>68</v>
      </c>
      <c r="D35" s="135">
        <f t="shared" si="0"/>
        <v>78.55</v>
      </c>
      <c r="E35" s="75"/>
      <c r="F35" s="78">
        <v>3.46</v>
      </c>
      <c r="G35" s="78">
        <v>3.46</v>
      </c>
      <c r="H35" s="78">
        <v>3.55</v>
      </c>
      <c r="I35">
        <v>58.47</v>
      </c>
      <c r="J35">
        <v>273.23</v>
      </c>
      <c r="K35">
        <v>101.76</v>
      </c>
      <c r="L35">
        <v>4.93</v>
      </c>
      <c r="M35">
        <v>2.5299999999999998</v>
      </c>
      <c r="N35" s="135">
        <v>26.18</v>
      </c>
      <c r="O35" s="135">
        <v>26.18</v>
      </c>
      <c r="P35" s="135">
        <v>26.19</v>
      </c>
      <c r="Q35">
        <v>5.0199999999999996</v>
      </c>
      <c r="R35">
        <v>64.819999999999993</v>
      </c>
      <c r="S35">
        <v>3.69</v>
      </c>
      <c r="T35">
        <v>93.9</v>
      </c>
      <c r="U35">
        <v>31.3</v>
      </c>
      <c r="V35">
        <v>31.29</v>
      </c>
      <c r="W35">
        <v>84.2</v>
      </c>
      <c r="X35">
        <v>16.84</v>
      </c>
      <c r="Y35">
        <v>16.14</v>
      </c>
      <c r="Z35">
        <v>17.38</v>
      </c>
      <c r="AA35">
        <v>18.329999999999998</v>
      </c>
      <c r="AB35">
        <v>9.16</v>
      </c>
    </row>
    <row r="36" spans="1:28">
      <c r="A36" t="s">
        <v>78</v>
      </c>
      <c r="B36" s="75">
        <v>262.66000000000003</v>
      </c>
      <c r="C36" s="75">
        <v>68</v>
      </c>
      <c r="D36" s="135">
        <f t="shared" si="0"/>
        <v>78.55</v>
      </c>
      <c r="E36" s="75"/>
      <c r="F36" s="78">
        <v>4.74</v>
      </c>
      <c r="G36" s="78">
        <v>4.74</v>
      </c>
      <c r="H36" s="78">
        <v>4.8499999999999996</v>
      </c>
      <c r="I36">
        <v>58.47</v>
      </c>
      <c r="J36">
        <v>273.23</v>
      </c>
      <c r="K36">
        <v>101.76</v>
      </c>
      <c r="L36">
        <v>4.93</v>
      </c>
      <c r="M36">
        <v>2.5299999999999998</v>
      </c>
      <c r="N36" s="135">
        <v>26.18</v>
      </c>
      <c r="O36" s="135">
        <v>26.18</v>
      </c>
      <c r="P36" s="135">
        <v>26.19</v>
      </c>
      <c r="Q36">
        <v>5.0199999999999996</v>
      </c>
      <c r="R36">
        <v>74.09</v>
      </c>
      <c r="S36">
        <v>3.69</v>
      </c>
      <c r="T36">
        <v>84.1</v>
      </c>
      <c r="U36">
        <v>28.03</v>
      </c>
      <c r="V36">
        <v>28.04</v>
      </c>
      <c r="W36">
        <v>104.78</v>
      </c>
      <c r="X36">
        <v>20.95</v>
      </c>
      <c r="Y36">
        <v>21.47</v>
      </c>
      <c r="Z36">
        <v>20.77</v>
      </c>
      <c r="AA36">
        <v>23.54</v>
      </c>
      <c r="AB36">
        <v>11.77</v>
      </c>
    </row>
    <row r="37" spans="1:28">
      <c r="A37" t="s">
        <v>79</v>
      </c>
      <c r="B37" s="75">
        <v>262.66000000000003</v>
      </c>
      <c r="C37" s="75">
        <v>68</v>
      </c>
      <c r="D37" s="135">
        <f t="shared" si="0"/>
        <v>78.55</v>
      </c>
      <c r="E37" s="75"/>
      <c r="F37" s="78">
        <v>6.11</v>
      </c>
      <c r="G37" s="78">
        <v>6.11</v>
      </c>
      <c r="H37" s="78">
        <v>6.27</v>
      </c>
      <c r="I37">
        <v>58.47</v>
      </c>
      <c r="J37">
        <v>273.23</v>
      </c>
      <c r="K37">
        <v>101.76</v>
      </c>
      <c r="L37">
        <v>4.93</v>
      </c>
      <c r="M37">
        <v>2.5499999999999998</v>
      </c>
      <c r="N37" s="135">
        <v>26.18</v>
      </c>
      <c r="O37" s="135">
        <v>26.18</v>
      </c>
      <c r="P37" s="135">
        <v>26.19</v>
      </c>
      <c r="Q37">
        <v>5.0199999999999996</v>
      </c>
      <c r="R37">
        <v>83.13</v>
      </c>
      <c r="S37">
        <v>3.69</v>
      </c>
      <c r="T37">
        <v>68.88</v>
      </c>
      <c r="U37">
        <v>22.96</v>
      </c>
      <c r="V37">
        <v>22.95</v>
      </c>
      <c r="W37">
        <v>126.55</v>
      </c>
      <c r="X37">
        <v>25.31</v>
      </c>
      <c r="Y37">
        <v>26.88</v>
      </c>
      <c r="Z37">
        <v>23.86</v>
      </c>
      <c r="AA37">
        <v>28.67</v>
      </c>
      <c r="AB37">
        <v>14.33</v>
      </c>
    </row>
    <row r="38" spans="1:28">
      <c r="A38" t="s">
        <v>80</v>
      </c>
      <c r="B38" s="75">
        <v>262.66000000000003</v>
      </c>
      <c r="C38" s="75">
        <v>68</v>
      </c>
      <c r="D38" s="135">
        <f t="shared" si="0"/>
        <v>78.55</v>
      </c>
      <c r="E38" s="75"/>
      <c r="F38" s="78">
        <v>7.34</v>
      </c>
      <c r="G38" s="78">
        <v>7.34</v>
      </c>
      <c r="H38" s="78">
        <v>7.52</v>
      </c>
      <c r="I38">
        <v>58.47</v>
      </c>
      <c r="J38">
        <v>273.23</v>
      </c>
      <c r="K38">
        <v>101.76</v>
      </c>
      <c r="L38">
        <v>4.93</v>
      </c>
      <c r="M38">
        <v>2.37</v>
      </c>
      <c r="N38" s="135">
        <v>26.18</v>
      </c>
      <c r="O38" s="135">
        <v>26.18</v>
      </c>
      <c r="P38" s="135">
        <v>26.19</v>
      </c>
      <c r="Q38">
        <v>5.0199999999999996</v>
      </c>
      <c r="R38">
        <v>91.59</v>
      </c>
      <c r="S38">
        <v>3.69</v>
      </c>
      <c r="T38">
        <v>59.82</v>
      </c>
      <c r="U38">
        <v>19.940000000000001</v>
      </c>
      <c r="V38">
        <v>19.940000000000001</v>
      </c>
      <c r="W38">
        <v>143.59</v>
      </c>
      <c r="X38">
        <v>28.72</v>
      </c>
      <c r="Y38">
        <v>32.08</v>
      </c>
      <c r="Z38">
        <v>26.51</v>
      </c>
      <c r="AA38">
        <v>31.33</v>
      </c>
      <c r="AB38">
        <v>15.67</v>
      </c>
    </row>
    <row r="39" spans="1:28">
      <c r="A39" t="s">
        <v>81</v>
      </c>
      <c r="B39" s="75">
        <v>262.66000000000003</v>
      </c>
      <c r="C39" s="75">
        <v>68</v>
      </c>
      <c r="D39" s="135">
        <f t="shared" si="0"/>
        <v>78.55</v>
      </c>
      <c r="E39" s="75"/>
      <c r="F39" s="78">
        <v>8.48</v>
      </c>
      <c r="G39" s="78">
        <v>8.48</v>
      </c>
      <c r="H39" s="78">
        <v>8.69</v>
      </c>
      <c r="I39">
        <v>58.47</v>
      </c>
      <c r="J39">
        <v>273.23</v>
      </c>
      <c r="K39">
        <v>101.76</v>
      </c>
      <c r="L39">
        <v>3.44</v>
      </c>
      <c r="M39">
        <v>2.5099999999999998</v>
      </c>
      <c r="N39" s="135">
        <v>26.18</v>
      </c>
      <c r="O39" s="135">
        <v>26.18</v>
      </c>
      <c r="P39" s="135">
        <v>26.19</v>
      </c>
      <c r="Q39">
        <v>5.0199999999999996</v>
      </c>
      <c r="R39">
        <v>98.81</v>
      </c>
      <c r="S39">
        <v>3.69</v>
      </c>
      <c r="T39">
        <v>51.82</v>
      </c>
      <c r="U39">
        <v>17.27</v>
      </c>
      <c r="V39">
        <v>17.28</v>
      </c>
      <c r="W39">
        <v>163.29</v>
      </c>
      <c r="X39">
        <v>32.659999999999997</v>
      </c>
      <c r="Y39">
        <v>37.229999999999997</v>
      </c>
      <c r="Z39">
        <v>29.76</v>
      </c>
      <c r="AA39">
        <v>36</v>
      </c>
      <c r="AB39">
        <v>18</v>
      </c>
    </row>
    <row r="40" spans="1:28">
      <c r="A40" t="s">
        <v>82</v>
      </c>
      <c r="B40" s="75">
        <v>262.66000000000003</v>
      </c>
      <c r="C40" s="75">
        <v>68</v>
      </c>
      <c r="D40" s="135">
        <f t="shared" si="0"/>
        <v>78.55</v>
      </c>
      <c r="E40" s="75"/>
      <c r="F40" s="78">
        <v>9.59</v>
      </c>
      <c r="G40" s="78">
        <v>9.59</v>
      </c>
      <c r="H40" s="78">
        <v>9.82</v>
      </c>
      <c r="I40">
        <v>58.47</v>
      </c>
      <c r="J40">
        <v>273.23</v>
      </c>
      <c r="K40">
        <v>101.76</v>
      </c>
      <c r="L40">
        <v>4.54</v>
      </c>
      <c r="M40">
        <v>2.44</v>
      </c>
      <c r="N40" s="135">
        <v>26.18</v>
      </c>
      <c r="O40" s="135">
        <v>26.18</v>
      </c>
      <c r="P40" s="135">
        <v>26.19</v>
      </c>
      <c r="Q40">
        <v>5.0199999999999996</v>
      </c>
      <c r="R40">
        <v>105.67</v>
      </c>
      <c r="S40">
        <v>3.69</v>
      </c>
      <c r="T40">
        <v>46.65</v>
      </c>
      <c r="U40">
        <v>15.55</v>
      </c>
      <c r="V40">
        <v>15.55</v>
      </c>
      <c r="W40">
        <v>176.88</v>
      </c>
      <c r="X40">
        <v>35.380000000000003</v>
      </c>
      <c r="Y40">
        <v>42.16</v>
      </c>
      <c r="Z40">
        <v>32.24</v>
      </c>
      <c r="AA40">
        <v>41.34</v>
      </c>
      <c r="AB40">
        <v>20.66</v>
      </c>
    </row>
    <row r="41" spans="1:28">
      <c r="A41" t="s">
        <v>83</v>
      </c>
      <c r="B41" s="75">
        <v>262.66000000000003</v>
      </c>
      <c r="C41" s="75">
        <v>68</v>
      </c>
      <c r="D41" s="135">
        <f t="shared" si="0"/>
        <v>78.55</v>
      </c>
      <c r="E41" s="75"/>
      <c r="F41" s="78">
        <v>11.97</v>
      </c>
      <c r="G41" s="78">
        <v>11.97</v>
      </c>
      <c r="H41" s="78">
        <v>12.27</v>
      </c>
      <c r="I41">
        <v>58.47</v>
      </c>
      <c r="J41">
        <v>273.23</v>
      </c>
      <c r="K41">
        <v>101.76</v>
      </c>
      <c r="L41">
        <v>4.54</v>
      </c>
      <c r="M41">
        <v>2.36</v>
      </c>
      <c r="N41" s="135">
        <v>26.18</v>
      </c>
      <c r="O41" s="135">
        <v>26.18</v>
      </c>
      <c r="P41" s="135">
        <v>26.19</v>
      </c>
      <c r="Q41">
        <v>5.0199999999999996</v>
      </c>
      <c r="R41">
        <v>112.43</v>
      </c>
      <c r="S41">
        <v>3.69</v>
      </c>
      <c r="T41">
        <v>30.29</v>
      </c>
      <c r="U41">
        <v>10.1</v>
      </c>
      <c r="V41">
        <v>10.08</v>
      </c>
      <c r="W41">
        <v>192.91</v>
      </c>
      <c r="X41">
        <v>38.58</v>
      </c>
      <c r="Y41">
        <v>46.97</v>
      </c>
      <c r="Z41">
        <v>34.51</v>
      </c>
      <c r="AA41">
        <v>46</v>
      </c>
      <c r="AB41">
        <v>23</v>
      </c>
    </row>
    <row r="42" spans="1:28">
      <c r="A42" t="s">
        <v>84</v>
      </c>
      <c r="B42" s="75">
        <v>262.66000000000003</v>
      </c>
      <c r="C42" s="75">
        <v>68</v>
      </c>
      <c r="D42" s="135">
        <f t="shared" si="0"/>
        <v>78.55</v>
      </c>
      <c r="E42" s="75"/>
      <c r="F42" s="78">
        <v>13.03</v>
      </c>
      <c r="G42" s="78">
        <v>13.03</v>
      </c>
      <c r="H42" s="78">
        <v>13.35</v>
      </c>
      <c r="I42">
        <v>58.47</v>
      </c>
      <c r="J42">
        <v>273.23</v>
      </c>
      <c r="K42">
        <v>101.76</v>
      </c>
      <c r="L42">
        <v>4.54</v>
      </c>
      <c r="M42">
        <v>2.48</v>
      </c>
      <c r="N42" s="135">
        <v>26.18</v>
      </c>
      <c r="O42" s="135">
        <v>26.18</v>
      </c>
      <c r="P42" s="135">
        <v>26.19</v>
      </c>
      <c r="Q42">
        <v>5.0199999999999996</v>
      </c>
      <c r="R42">
        <v>117.56</v>
      </c>
      <c r="S42">
        <v>3.69</v>
      </c>
      <c r="T42">
        <v>31.12</v>
      </c>
      <c r="U42">
        <v>10.37</v>
      </c>
      <c r="V42">
        <v>10.38</v>
      </c>
      <c r="W42">
        <v>208.43</v>
      </c>
      <c r="X42">
        <v>41.68</v>
      </c>
      <c r="Y42">
        <v>51.87</v>
      </c>
      <c r="Z42">
        <v>36.46</v>
      </c>
      <c r="AA42">
        <v>50.67</v>
      </c>
      <c r="AB42">
        <v>25.33</v>
      </c>
    </row>
    <row r="43" spans="1:28">
      <c r="A43" t="s">
        <v>85</v>
      </c>
      <c r="B43" s="75">
        <v>262.66000000000003</v>
      </c>
      <c r="C43" s="75">
        <v>68</v>
      </c>
      <c r="D43" s="135">
        <f t="shared" si="0"/>
        <v>78.55</v>
      </c>
      <c r="E43" s="75"/>
      <c r="F43" s="78">
        <v>13.99</v>
      </c>
      <c r="G43" s="78">
        <v>13.99</v>
      </c>
      <c r="H43" s="78">
        <v>14.34</v>
      </c>
      <c r="I43">
        <v>58.47</v>
      </c>
      <c r="J43">
        <v>273.23</v>
      </c>
      <c r="K43">
        <v>101.76</v>
      </c>
      <c r="L43">
        <v>4.54</v>
      </c>
      <c r="M43">
        <v>2.0699999999999998</v>
      </c>
      <c r="N43" s="135">
        <v>26.18</v>
      </c>
      <c r="O43" s="135">
        <v>26.18</v>
      </c>
      <c r="P43" s="135">
        <v>26.19</v>
      </c>
      <c r="Q43">
        <v>4.79</v>
      </c>
      <c r="R43">
        <v>121.99</v>
      </c>
      <c r="S43">
        <v>3.59</v>
      </c>
      <c r="T43">
        <v>32.72</v>
      </c>
      <c r="U43">
        <v>10.91</v>
      </c>
      <c r="V43">
        <v>10.89</v>
      </c>
      <c r="W43">
        <v>225.34</v>
      </c>
      <c r="X43">
        <v>45.07</v>
      </c>
      <c r="Y43">
        <v>56.08</v>
      </c>
      <c r="Z43">
        <v>38.450000000000003</v>
      </c>
      <c r="AA43">
        <v>58</v>
      </c>
      <c r="AB43">
        <v>29</v>
      </c>
    </row>
    <row r="44" spans="1:28">
      <c r="A44" t="s">
        <v>86</v>
      </c>
      <c r="B44" s="75">
        <v>262.66000000000003</v>
      </c>
      <c r="C44" s="75">
        <v>68</v>
      </c>
      <c r="D44" s="135">
        <f t="shared" si="0"/>
        <v>78.55</v>
      </c>
      <c r="E44" s="75"/>
      <c r="F44" s="78">
        <v>14.77</v>
      </c>
      <c r="G44" s="78">
        <v>14.77</v>
      </c>
      <c r="H44" s="78">
        <v>15.14</v>
      </c>
      <c r="I44">
        <v>58.47</v>
      </c>
      <c r="J44">
        <v>273.23</v>
      </c>
      <c r="K44">
        <v>101.76</v>
      </c>
      <c r="L44">
        <v>4.54</v>
      </c>
      <c r="M44">
        <v>1.98</v>
      </c>
      <c r="N44" s="135">
        <v>26.18</v>
      </c>
      <c r="O44" s="135">
        <v>26.18</v>
      </c>
      <c r="P44" s="135">
        <v>26.19</v>
      </c>
      <c r="Q44">
        <v>4.79</v>
      </c>
      <c r="R44">
        <v>128.02000000000001</v>
      </c>
      <c r="S44">
        <v>3.59</v>
      </c>
      <c r="T44">
        <v>32.950000000000003</v>
      </c>
      <c r="U44">
        <v>10.98</v>
      </c>
      <c r="V44">
        <v>10.99</v>
      </c>
      <c r="W44">
        <v>239.93</v>
      </c>
      <c r="X44">
        <v>47.98</v>
      </c>
      <c r="Y44">
        <v>60.01</v>
      </c>
      <c r="Z44">
        <v>40.22</v>
      </c>
      <c r="AA44">
        <v>61.34</v>
      </c>
      <c r="AB44">
        <v>30.66</v>
      </c>
    </row>
    <row r="45" spans="1:28">
      <c r="A45" t="s">
        <v>87</v>
      </c>
      <c r="B45" s="75">
        <v>262.66000000000003</v>
      </c>
      <c r="C45" s="75">
        <v>68</v>
      </c>
      <c r="D45" s="135">
        <f t="shared" si="0"/>
        <v>78.55</v>
      </c>
      <c r="E45" s="75"/>
      <c r="F45" s="78">
        <v>15.62</v>
      </c>
      <c r="G45" s="78">
        <v>15.62</v>
      </c>
      <c r="H45" s="78">
        <v>16.010000000000002</v>
      </c>
      <c r="I45">
        <v>58.47</v>
      </c>
      <c r="J45">
        <v>273.23</v>
      </c>
      <c r="K45">
        <v>101.76</v>
      </c>
      <c r="L45">
        <v>4.54</v>
      </c>
      <c r="M45">
        <v>1.99</v>
      </c>
      <c r="N45" s="135">
        <v>26.18</v>
      </c>
      <c r="O45" s="135">
        <v>26.18</v>
      </c>
      <c r="P45" s="135">
        <v>26.19</v>
      </c>
      <c r="Q45">
        <v>4.79</v>
      </c>
      <c r="R45">
        <v>128.38</v>
      </c>
      <c r="S45">
        <v>3.59</v>
      </c>
      <c r="T45">
        <v>31.97</v>
      </c>
      <c r="U45">
        <v>10.66</v>
      </c>
      <c r="V45">
        <v>10.64</v>
      </c>
      <c r="W45">
        <v>246.95</v>
      </c>
      <c r="X45">
        <v>49.39</v>
      </c>
      <c r="Y45">
        <v>63.19</v>
      </c>
      <c r="Z45">
        <v>41.85</v>
      </c>
      <c r="AA45">
        <v>61.34</v>
      </c>
      <c r="AB45">
        <v>30.66</v>
      </c>
    </row>
    <row r="46" spans="1:28">
      <c r="A46" t="s">
        <v>88</v>
      </c>
      <c r="B46" s="75">
        <v>262.66000000000003</v>
      </c>
      <c r="C46" s="75">
        <v>68</v>
      </c>
      <c r="D46" s="135">
        <f t="shared" si="0"/>
        <v>78.55</v>
      </c>
      <c r="E46" s="75"/>
      <c r="F46" s="78">
        <v>16.27</v>
      </c>
      <c r="G46" s="78">
        <v>16.27</v>
      </c>
      <c r="H46" s="78">
        <v>16.68</v>
      </c>
      <c r="I46">
        <v>58.47</v>
      </c>
      <c r="J46">
        <v>273.23</v>
      </c>
      <c r="K46">
        <v>101.76</v>
      </c>
      <c r="L46">
        <v>4.54</v>
      </c>
      <c r="M46">
        <v>2.0099999999999998</v>
      </c>
      <c r="N46" s="135">
        <v>26.18</v>
      </c>
      <c r="O46" s="135">
        <v>26.18</v>
      </c>
      <c r="P46" s="135">
        <v>26.19</v>
      </c>
      <c r="Q46">
        <v>4.79</v>
      </c>
      <c r="R46">
        <v>130.59</v>
      </c>
      <c r="S46">
        <v>3.59</v>
      </c>
      <c r="T46">
        <v>30.25</v>
      </c>
      <c r="U46">
        <v>10.08</v>
      </c>
      <c r="V46">
        <v>10.09</v>
      </c>
      <c r="W46">
        <v>243.71</v>
      </c>
      <c r="X46">
        <v>48.74</v>
      </c>
      <c r="Y46">
        <v>66.37</v>
      </c>
      <c r="Z46">
        <v>43.31</v>
      </c>
      <c r="AA46">
        <v>64</v>
      </c>
      <c r="AB46">
        <v>32</v>
      </c>
    </row>
    <row r="47" spans="1:28">
      <c r="A47" t="s">
        <v>89</v>
      </c>
      <c r="B47" s="75">
        <v>262.66000000000003</v>
      </c>
      <c r="C47" s="75">
        <v>68</v>
      </c>
      <c r="D47" s="135">
        <f t="shared" si="0"/>
        <v>78.55</v>
      </c>
      <c r="E47" s="75"/>
      <c r="F47" s="78">
        <v>16.79</v>
      </c>
      <c r="G47" s="78">
        <v>16.79</v>
      </c>
      <c r="H47" s="78">
        <v>17.2</v>
      </c>
      <c r="I47">
        <v>58.47</v>
      </c>
      <c r="J47">
        <v>273.23</v>
      </c>
      <c r="K47">
        <v>101.76</v>
      </c>
      <c r="L47">
        <v>4.54</v>
      </c>
      <c r="M47">
        <v>1.98</v>
      </c>
      <c r="N47" s="135">
        <v>26.18</v>
      </c>
      <c r="O47" s="135">
        <v>26.18</v>
      </c>
      <c r="P47" s="135">
        <v>26.19</v>
      </c>
      <c r="Q47">
        <v>4.79</v>
      </c>
      <c r="R47">
        <v>132.33000000000001</v>
      </c>
      <c r="S47">
        <v>3.59</v>
      </c>
      <c r="T47">
        <v>55.14</v>
      </c>
      <c r="U47">
        <v>18.38</v>
      </c>
      <c r="V47">
        <v>18.37</v>
      </c>
      <c r="W47">
        <v>246.28</v>
      </c>
      <c r="X47">
        <v>49.26</v>
      </c>
      <c r="Y47">
        <v>68.95</v>
      </c>
      <c r="Z47">
        <v>44.46</v>
      </c>
      <c r="AA47">
        <v>64</v>
      </c>
      <c r="AB47">
        <v>32</v>
      </c>
    </row>
    <row r="48" spans="1:28">
      <c r="A48" t="s">
        <v>90</v>
      </c>
      <c r="B48" s="75">
        <v>262.66000000000003</v>
      </c>
      <c r="C48" s="75">
        <v>68</v>
      </c>
      <c r="D48" s="135">
        <f t="shared" si="0"/>
        <v>78.55</v>
      </c>
      <c r="E48" s="75"/>
      <c r="F48" s="78">
        <v>17.260000000000002</v>
      </c>
      <c r="G48" s="78">
        <v>17.260000000000002</v>
      </c>
      <c r="H48" s="78">
        <v>17.68</v>
      </c>
      <c r="I48">
        <v>58.47</v>
      </c>
      <c r="J48">
        <v>273.23</v>
      </c>
      <c r="K48">
        <v>101.76</v>
      </c>
      <c r="L48">
        <v>4.54</v>
      </c>
      <c r="M48">
        <v>1.98</v>
      </c>
      <c r="N48" s="135">
        <v>26.18</v>
      </c>
      <c r="O48" s="135">
        <v>26.18</v>
      </c>
      <c r="P48" s="135">
        <v>26.19</v>
      </c>
      <c r="Q48">
        <v>4.79</v>
      </c>
      <c r="R48">
        <v>133.16999999999999</v>
      </c>
      <c r="S48">
        <v>3.59</v>
      </c>
      <c r="T48">
        <v>58.21</v>
      </c>
      <c r="U48">
        <v>19.399999999999999</v>
      </c>
      <c r="V48">
        <v>19.41</v>
      </c>
      <c r="W48">
        <v>250</v>
      </c>
      <c r="X48">
        <v>50</v>
      </c>
      <c r="Y48">
        <v>70.680000000000007</v>
      </c>
      <c r="Z48">
        <v>45.04</v>
      </c>
      <c r="AA48">
        <v>65.34</v>
      </c>
      <c r="AB48">
        <v>32.659999999999997</v>
      </c>
    </row>
    <row r="49" spans="1:28">
      <c r="A49" t="s">
        <v>91</v>
      </c>
      <c r="B49" s="75">
        <v>262.66000000000003</v>
      </c>
      <c r="C49" s="75">
        <v>68</v>
      </c>
      <c r="D49" s="135">
        <f t="shared" si="0"/>
        <v>78.55</v>
      </c>
      <c r="E49" s="75"/>
      <c r="F49" s="78">
        <v>17.64</v>
      </c>
      <c r="G49" s="78">
        <v>17.64</v>
      </c>
      <c r="H49" s="78">
        <v>18.07</v>
      </c>
      <c r="I49">
        <v>58.47</v>
      </c>
      <c r="J49">
        <v>273.23</v>
      </c>
      <c r="K49">
        <v>101.76</v>
      </c>
      <c r="L49">
        <v>4.54</v>
      </c>
      <c r="M49">
        <v>1.94</v>
      </c>
      <c r="N49" s="135">
        <v>26.18</v>
      </c>
      <c r="O49" s="135">
        <v>26.18</v>
      </c>
      <c r="P49" s="135">
        <v>26.19</v>
      </c>
      <c r="Q49">
        <v>4.79</v>
      </c>
      <c r="R49">
        <v>134.04</v>
      </c>
      <c r="S49">
        <v>3.59</v>
      </c>
      <c r="T49">
        <v>60.13</v>
      </c>
      <c r="U49">
        <v>20.04</v>
      </c>
      <c r="V49">
        <v>20.05</v>
      </c>
      <c r="W49">
        <v>247.13</v>
      </c>
      <c r="X49">
        <v>49.43</v>
      </c>
      <c r="Y49">
        <v>73.319999999999993</v>
      </c>
      <c r="Z49">
        <v>46.64</v>
      </c>
      <c r="AA49">
        <v>65.34</v>
      </c>
      <c r="AB49">
        <v>32.659999999999997</v>
      </c>
    </row>
    <row r="50" spans="1:28">
      <c r="A50" t="s">
        <v>92</v>
      </c>
      <c r="B50" s="75">
        <v>262.66000000000003</v>
      </c>
      <c r="C50" s="75">
        <v>68</v>
      </c>
      <c r="D50" s="135">
        <f t="shared" si="0"/>
        <v>78.55</v>
      </c>
      <c r="E50" s="75"/>
      <c r="F50" s="78">
        <v>17.97</v>
      </c>
      <c r="G50" s="78">
        <v>17.97</v>
      </c>
      <c r="H50" s="78">
        <v>18.41</v>
      </c>
      <c r="I50">
        <v>58.47</v>
      </c>
      <c r="J50">
        <v>273.23</v>
      </c>
      <c r="K50">
        <v>101.76</v>
      </c>
      <c r="L50">
        <v>4.54</v>
      </c>
      <c r="M50">
        <v>2.0099999999999998</v>
      </c>
      <c r="N50" s="135">
        <v>26.18</v>
      </c>
      <c r="O50" s="135">
        <v>26.18</v>
      </c>
      <c r="P50" s="135">
        <v>26.19</v>
      </c>
      <c r="Q50">
        <v>4.79</v>
      </c>
      <c r="R50">
        <v>134.74</v>
      </c>
      <c r="S50">
        <v>3.59</v>
      </c>
      <c r="T50">
        <v>62.03</v>
      </c>
      <c r="U50">
        <v>20.68</v>
      </c>
      <c r="V50">
        <v>20.67</v>
      </c>
      <c r="W50">
        <v>246.1</v>
      </c>
      <c r="X50">
        <v>49.22</v>
      </c>
      <c r="Y50">
        <v>75.349999999999994</v>
      </c>
      <c r="Z50">
        <v>46.3</v>
      </c>
      <c r="AA50">
        <v>65.34</v>
      </c>
      <c r="AB50">
        <v>32.659999999999997</v>
      </c>
    </row>
    <row r="51" spans="1:28">
      <c r="A51" t="s">
        <v>93</v>
      </c>
      <c r="B51" s="75">
        <v>262.66000000000003</v>
      </c>
      <c r="C51" s="75">
        <v>68</v>
      </c>
      <c r="D51" s="135">
        <f t="shared" si="0"/>
        <v>78.55</v>
      </c>
      <c r="E51" s="75"/>
      <c r="F51" s="78">
        <v>18.190000000000001</v>
      </c>
      <c r="G51" s="78">
        <v>18.190000000000001</v>
      </c>
      <c r="H51" s="78">
        <v>18.64</v>
      </c>
      <c r="I51">
        <v>58.47</v>
      </c>
      <c r="J51">
        <v>273.23</v>
      </c>
      <c r="K51">
        <v>101.76</v>
      </c>
      <c r="L51">
        <v>4.54</v>
      </c>
      <c r="M51">
        <v>6.82</v>
      </c>
      <c r="N51" s="135">
        <v>26.18</v>
      </c>
      <c r="O51" s="135">
        <v>26.18</v>
      </c>
      <c r="P51" s="135">
        <v>26.19</v>
      </c>
      <c r="Q51">
        <v>4.9400000000000004</v>
      </c>
      <c r="R51">
        <v>137.02000000000001</v>
      </c>
      <c r="S51">
        <v>3.55</v>
      </c>
      <c r="T51">
        <v>63.45</v>
      </c>
      <c r="U51">
        <v>21.15</v>
      </c>
      <c r="V51">
        <v>21.15</v>
      </c>
      <c r="W51">
        <v>250</v>
      </c>
      <c r="X51">
        <v>50</v>
      </c>
      <c r="Y51">
        <v>77.56</v>
      </c>
      <c r="Z51">
        <v>46.69</v>
      </c>
      <c r="AA51">
        <v>65.34</v>
      </c>
      <c r="AB51">
        <v>32.659999999999997</v>
      </c>
    </row>
    <row r="52" spans="1:28">
      <c r="A52" t="s">
        <v>94</v>
      </c>
      <c r="B52" s="75">
        <v>262.66000000000003</v>
      </c>
      <c r="C52" s="75">
        <v>68</v>
      </c>
      <c r="D52" s="135">
        <f t="shared" si="0"/>
        <v>78.55</v>
      </c>
      <c r="E52" s="75"/>
      <c r="F52" s="78">
        <v>18.37</v>
      </c>
      <c r="G52" s="78">
        <v>18.37</v>
      </c>
      <c r="H52" s="78">
        <v>18.84</v>
      </c>
      <c r="I52">
        <v>58.47</v>
      </c>
      <c r="J52">
        <v>273.23</v>
      </c>
      <c r="K52">
        <v>101.76</v>
      </c>
      <c r="L52">
        <v>4.54</v>
      </c>
      <c r="M52">
        <v>7.09</v>
      </c>
      <c r="N52" s="135">
        <v>26.18</v>
      </c>
      <c r="O52" s="135">
        <v>26.18</v>
      </c>
      <c r="P52" s="135">
        <v>26.19</v>
      </c>
      <c r="Q52">
        <v>4.9400000000000004</v>
      </c>
      <c r="R52">
        <v>135.53</v>
      </c>
      <c r="S52">
        <v>3.55</v>
      </c>
      <c r="T52">
        <v>67.39</v>
      </c>
      <c r="U52">
        <v>22.46</v>
      </c>
      <c r="V52">
        <v>22.46</v>
      </c>
      <c r="W52">
        <v>246.21</v>
      </c>
      <c r="X52">
        <v>49.24</v>
      </c>
      <c r="Y52">
        <v>77.56</v>
      </c>
      <c r="Z52">
        <v>45.99</v>
      </c>
      <c r="AA52">
        <v>65.34</v>
      </c>
      <c r="AB52">
        <v>32.659999999999997</v>
      </c>
    </row>
    <row r="53" spans="1:28">
      <c r="A53" t="s">
        <v>95</v>
      </c>
      <c r="B53" s="75">
        <v>223.83</v>
      </c>
      <c r="C53" s="75">
        <v>68</v>
      </c>
      <c r="D53" s="135">
        <f t="shared" si="0"/>
        <v>78.55</v>
      </c>
      <c r="E53" s="75"/>
      <c r="F53" s="78">
        <v>18.489999999999998</v>
      </c>
      <c r="G53" s="78">
        <v>18.489999999999998</v>
      </c>
      <c r="H53" s="78">
        <v>18.95</v>
      </c>
      <c r="I53">
        <v>58.47</v>
      </c>
      <c r="J53">
        <v>273.23</v>
      </c>
      <c r="K53">
        <v>101.76</v>
      </c>
      <c r="L53">
        <v>4.54</v>
      </c>
      <c r="M53">
        <v>7.13</v>
      </c>
      <c r="N53" s="135">
        <v>26.18</v>
      </c>
      <c r="O53" s="135">
        <v>26.18</v>
      </c>
      <c r="P53" s="135">
        <v>26.19</v>
      </c>
      <c r="Q53">
        <v>4.9400000000000004</v>
      </c>
      <c r="R53">
        <v>134.28</v>
      </c>
      <c r="S53">
        <v>3.74</v>
      </c>
      <c r="T53">
        <v>39.979999999999997</v>
      </c>
      <c r="U53">
        <v>13.33</v>
      </c>
      <c r="V53">
        <v>13.32</v>
      </c>
      <c r="W53">
        <v>247.12</v>
      </c>
      <c r="X53">
        <v>49.42</v>
      </c>
      <c r="Y53">
        <v>77.56</v>
      </c>
      <c r="Z53">
        <v>46.32</v>
      </c>
      <c r="AA53">
        <v>65.34</v>
      </c>
      <c r="AB53">
        <v>32.659999999999997</v>
      </c>
    </row>
    <row r="54" spans="1:28">
      <c r="A54" t="s">
        <v>96</v>
      </c>
      <c r="B54" s="75">
        <v>223.83</v>
      </c>
      <c r="C54" s="75">
        <v>68</v>
      </c>
      <c r="D54" s="135">
        <f t="shared" si="0"/>
        <v>78.55</v>
      </c>
      <c r="E54" s="75"/>
      <c r="F54" s="78">
        <v>18.5</v>
      </c>
      <c r="G54" s="78">
        <v>18.5</v>
      </c>
      <c r="H54" s="78">
        <v>18.96</v>
      </c>
      <c r="I54">
        <v>58.47</v>
      </c>
      <c r="J54">
        <v>273.23</v>
      </c>
      <c r="K54">
        <v>101.76</v>
      </c>
      <c r="L54">
        <v>4.54</v>
      </c>
      <c r="M54">
        <v>7.2</v>
      </c>
      <c r="N54" s="135">
        <v>26.18</v>
      </c>
      <c r="O54" s="135">
        <v>26.18</v>
      </c>
      <c r="P54" s="135">
        <v>26.19</v>
      </c>
      <c r="Q54">
        <v>4.9400000000000004</v>
      </c>
      <c r="R54">
        <v>132.72999999999999</v>
      </c>
      <c r="S54">
        <v>3.74</v>
      </c>
      <c r="T54">
        <v>40.08</v>
      </c>
      <c r="U54">
        <v>13.36</v>
      </c>
      <c r="V54">
        <v>13.36</v>
      </c>
      <c r="W54">
        <v>250</v>
      </c>
      <c r="X54">
        <v>50</v>
      </c>
      <c r="Y54">
        <v>77.56</v>
      </c>
      <c r="Z54">
        <v>46.81</v>
      </c>
      <c r="AA54">
        <v>65.34</v>
      </c>
      <c r="AB54">
        <v>32.659999999999997</v>
      </c>
    </row>
    <row r="55" spans="1:28">
      <c r="A55" t="s">
        <v>97</v>
      </c>
      <c r="B55" s="75">
        <v>223.83</v>
      </c>
      <c r="C55" s="75">
        <v>68</v>
      </c>
      <c r="D55" s="135">
        <f t="shared" si="0"/>
        <v>78.55</v>
      </c>
      <c r="E55" s="75"/>
      <c r="F55" s="78">
        <v>18.48</v>
      </c>
      <c r="G55" s="78">
        <v>18.48</v>
      </c>
      <c r="H55" s="78">
        <v>18.93</v>
      </c>
      <c r="I55">
        <v>58.47</v>
      </c>
      <c r="J55">
        <v>273.23</v>
      </c>
      <c r="K55">
        <v>91.77</v>
      </c>
      <c r="L55">
        <v>4.54</v>
      </c>
      <c r="M55">
        <v>7.24</v>
      </c>
      <c r="N55" s="135">
        <v>26.18</v>
      </c>
      <c r="O55" s="135">
        <v>26.18</v>
      </c>
      <c r="P55" s="135">
        <v>26.19</v>
      </c>
      <c r="Q55">
        <v>4.9400000000000004</v>
      </c>
      <c r="R55">
        <v>130.32</v>
      </c>
      <c r="S55">
        <v>3.74</v>
      </c>
      <c r="T55">
        <v>40.11</v>
      </c>
      <c r="U55">
        <v>13.37</v>
      </c>
      <c r="V55">
        <v>13.37</v>
      </c>
      <c r="W55">
        <v>246.12</v>
      </c>
      <c r="X55">
        <v>49.22</v>
      </c>
      <c r="Y55">
        <v>77.56</v>
      </c>
      <c r="Z55">
        <v>47.55</v>
      </c>
      <c r="AA55">
        <v>65.34</v>
      </c>
      <c r="AB55">
        <v>32.659999999999997</v>
      </c>
    </row>
    <row r="56" spans="1:28">
      <c r="A56" t="s">
        <v>98</v>
      </c>
      <c r="B56" s="75">
        <v>223.83</v>
      </c>
      <c r="C56" s="75">
        <v>68</v>
      </c>
      <c r="D56" s="135">
        <f t="shared" si="0"/>
        <v>78.55</v>
      </c>
      <c r="E56" s="75"/>
      <c r="F56" s="78">
        <v>18.420000000000002</v>
      </c>
      <c r="G56" s="78">
        <v>18.420000000000002</v>
      </c>
      <c r="H56" s="78">
        <v>18.87</v>
      </c>
      <c r="I56">
        <v>58.47</v>
      </c>
      <c r="J56">
        <v>273.23</v>
      </c>
      <c r="K56">
        <v>91.77</v>
      </c>
      <c r="L56">
        <v>4.54</v>
      </c>
      <c r="M56">
        <v>7.25</v>
      </c>
      <c r="N56" s="135">
        <v>26.18</v>
      </c>
      <c r="O56" s="135">
        <v>26.18</v>
      </c>
      <c r="P56" s="135">
        <v>26.19</v>
      </c>
      <c r="Q56">
        <v>4.9400000000000004</v>
      </c>
      <c r="R56">
        <v>127.2</v>
      </c>
      <c r="S56">
        <v>3.74</v>
      </c>
      <c r="T56">
        <v>40.729999999999997</v>
      </c>
      <c r="U56">
        <v>13.58</v>
      </c>
      <c r="V56">
        <v>13.57</v>
      </c>
      <c r="W56">
        <v>245.93</v>
      </c>
      <c r="X56">
        <v>49.19</v>
      </c>
      <c r="Y56">
        <v>77.56</v>
      </c>
      <c r="Z56">
        <v>46.04</v>
      </c>
      <c r="AA56">
        <v>65.34</v>
      </c>
      <c r="AB56">
        <v>32.659999999999997</v>
      </c>
    </row>
    <row r="57" spans="1:28">
      <c r="A57" t="s">
        <v>99</v>
      </c>
      <c r="B57" s="75">
        <v>223.83</v>
      </c>
      <c r="C57" s="75">
        <v>68</v>
      </c>
      <c r="D57" s="135">
        <f t="shared" si="0"/>
        <v>78.55</v>
      </c>
      <c r="E57" s="75"/>
      <c r="F57" s="78">
        <v>18.25</v>
      </c>
      <c r="G57" s="78">
        <v>18.25</v>
      </c>
      <c r="H57" s="78">
        <v>18.71</v>
      </c>
      <c r="I57">
        <v>58.47</v>
      </c>
      <c r="J57">
        <v>273.23</v>
      </c>
      <c r="K57">
        <v>91.77</v>
      </c>
      <c r="L57">
        <v>4.54</v>
      </c>
      <c r="M57">
        <v>7.4</v>
      </c>
      <c r="N57" s="135">
        <v>26.18</v>
      </c>
      <c r="O57" s="135">
        <v>26.18</v>
      </c>
      <c r="P57" s="135">
        <v>26.19</v>
      </c>
      <c r="Q57">
        <v>4.9400000000000004</v>
      </c>
      <c r="R57">
        <v>122.98</v>
      </c>
      <c r="S57">
        <v>3.74</v>
      </c>
      <c r="T57">
        <v>36.19</v>
      </c>
      <c r="U57">
        <v>12.06</v>
      </c>
      <c r="V57">
        <v>12.07</v>
      </c>
      <c r="W57">
        <v>250</v>
      </c>
      <c r="X57">
        <v>50</v>
      </c>
      <c r="Y57">
        <v>77.56</v>
      </c>
      <c r="Z57">
        <v>46.44</v>
      </c>
      <c r="AA57">
        <v>65.34</v>
      </c>
      <c r="AB57">
        <v>32.659999999999997</v>
      </c>
    </row>
    <row r="58" spans="1:28">
      <c r="A58" t="s">
        <v>100</v>
      </c>
      <c r="B58" s="75">
        <v>223.83</v>
      </c>
      <c r="C58" s="75">
        <v>68</v>
      </c>
      <c r="D58" s="135">
        <f t="shared" si="0"/>
        <v>78.55</v>
      </c>
      <c r="E58" s="75"/>
      <c r="F58" s="78">
        <v>17.96</v>
      </c>
      <c r="G58" s="78">
        <v>17.96</v>
      </c>
      <c r="H58" s="78">
        <v>18.399999999999999</v>
      </c>
      <c r="I58">
        <v>58.47</v>
      </c>
      <c r="J58">
        <v>273.23</v>
      </c>
      <c r="K58">
        <v>91.77</v>
      </c>
      <c r="L58">
        <v>4.54</v>
      </c>
      <c r="M58">
        <v>11.56</v>
      </c>
      <c r="N58" s="135">
        <v>26.18</v>
      </c>
      <c r="O58" s="135">
        <v>26.18</v>
      </c>
      <c r="P58" s="135">
        <v>26.19</v>
      </c>
      <c r="Q58">
        <v>4.9400000000000004</v>
      </c>
      <c r="R58">
        <v>120.64</v>
      </c>
      <c r="S58">
        <v>3.74</v>
      </c>
      <c r="T58">
        <v>35.36</v>
      </c>
      <c r="U58">
        <v>11.79</v>
      </c>
      <c r="V58">
        <v>11.78</v>
      </c>
      <c r="W58">
        <v>245</v>
      </c>
      <c r="X58">
        <v>49</v>
      </c>
      <c r="Y58">
        <v>76.52</v>
      </c>
      <c r="Z58">
        <v>46.18</v>
      </c>
      <c r="AA58">
        <v>65.34</v>
      </c>
      <c r="AB58">
        <v>32.659999999999997</v>
      </c>
    </row>
    <row r="59" spans="1:28">
      <c r="A59" t="s">
        <v>101</v>
      </c>
      <c r="B59" s="75">
        <v>223.83</v>
      </c>
      <c r="C59" s="75">
        <v>68</v>
      </c>
      <c r="D59" s="135">
        <f t="shared" si="0"/>
        <v>78.55</v>
      </c>
      <c r="E59" s="75"/>
      <c r="F59" s="78">
        <v>17.579999999999998</v>
      </c>
      <c r="G59" s="78">
        <v>17.579999999999998</v>
      </c>
      <c r="H59" s="78">
        <v>18.010000000000002</v>
      </c>
      <c r="I59">
        <v>58.47</v>
      </c>
      <c r="J59">
        <v>273.23</v>
      </c>
      <c r="K59">
        <v>91.77</v>
      </c>
      <c r="L59">
        <v>4.6900000000000004</v>
      </c>
      <c r="M59">
        <v>11.65</v>
      </c>
      <c r="N59" s="135">
        <v>26.18</v>
      </c>
      <c r="O59" s="135">
        <v>26.18</v>
      </c>
      <c r="P59" s="135">
        <v>26.19</v>
      </c>
      <c r="Q59">
        <v>5.0999999999999996</v>
      </c>
      <c r="R59">
        <v>117.07</v>
      </c>
      <c r="S59">
        <v>3.83</v>
      </c>
      <c r="T59">
        <v>36.79</v>
      </c>
      <c r="U59">
        <v>12.26</v>
      </c>
      <c r="V59">
        <v>12.26</v>
      </c>
      <c r="W59">
        <v>245</v>
      </c>
      <c r="X59">
        <v>49</v>
      </c>
      <c r="Y59">
        <v>75.23</v>
      </c>
      <c r="Z59">
        <v>45.3</v>
      </c>
      <c r="AA59">
        <v>65.34</v>
      </c>
      <c r="AB59">
        <v>32.659999999999997</v>
      </c>
    </row>
    <row r="60" spans="1:28">
      <c r="A60" t="s">
        <v>102</v>
      </c>
      <c r="B60" s="75">
        <v>223.83</v>
      </c>
      <c r="C60" s="75">
        <v>68</v>
      </c>
      <c r="D60" s="135">
        <f t="shared" si="0"/>
        <v>78.55</v>
      </c>
      <c r="E60" s="75"/>
      <c r="F60" s="78">
        <v>17.09</v>
      </c>
      <c r="G60" s="78">
        <v>17.09</v>
      </c>
      <c r="H60" s="78">
        <v>17.52</v>
      </c>
      <c r="I60">
        <v>58.47</v>
      </c>
      <c r="J60">
        <v>273.23</v>
      </c>
      <c r="K60">
        <v>91.77</v>
      </c>
      <c r="L60">
        <v>4.6900000000000004</v>
      </c>
      <c r="M60">
        <v>11.81</v>
      </c>
      <c r="N60" s="135">
        <v>26.18</v>
      </c>
      <c r="O60" s="135">
        <v>26.18</v>
      </c>
      <c r="P60" s="135">
        <v>26.19</v>
      </c>
      <c r="Q60">
        <v>5.0999999999999996</v>
      </c>
      <c r="R60">
        <v>111.64</v>
      </c>
      <c r="S60">
        <v>3.83</v>
      </c>
      <c r="T60">
        <v>38.51</v>
      </c>
      <c r="U60">
        <v>12.84</v>
      </c>
      <c r="V60">
        <v>12.83</v>
      </c>
      <c r="W60">
        <v>245</v>
      </c>
      <c r="X60">
        <v>49</v>
      </c>
      <c r="Y60">
        <v>73.599999999999994</v>
      </c>
      <c r="Z60">
        <v>45.5</v>
      </c>
      <c r="AA60">
        <v>64</v>
      </c>
      <c r="AB60">
        <v>32</v>
      </c>
    </row>
    <row r="61" spans="1:28">
      <c r="A61" t="s">
        <v>103</v>
      </c>
      <c r="B61" s="75">
        <v>223.83</v>
      </c>
      <c r="C61" s="75">
        <v>68</v>
      </c>
      <c r="D61" s="135">
        <f t="shared" si="0"/>
        <v>78.55</v>
      </c>
      <c r="E61" s="75"/>
      <c r="F61" s="78">
        <v>16.559999999999999</v>
      </c>
      <c r="G61" s="78">
        <v>16.559999999999999</v>
      </c>
      <c r="H61" s="78">
        <v>16.98</v>
      </c>
      <c r="I61">
        <v>58.47</v>
      </c>
      <c r="J61">
        <v>273.23</v>
      </c>
      <c r="K61">
        <v>91.77</v>
      </c>
      <c r="L61">
        <v>4.8499999999999996</v>
      </c>
      <c r="M61">
        <v>12.42</v>
      </c>
      <c r="N61" s="135">
        <v>26.18</v>
      </c>
      <c r="O61" s="135">
        <v>26.18</v>
      </c>
      <c r="P61" s="135">
        <v>26.19</v>
      </c>
      <c r="Q61">
        <v>5.0999999999999996</v>
      </c>
      <c r="R61">
        <v>105.27</v>
      </c>
      <c r="S61">
        <v>3.83</v>
      </c>
      <c r="T61">
        <v>39.94</v>
      </c>
      <c r="U61">
        <v>13.31</v>
      </c>
      <c r="V61">
        <v>13.31</v>
      </c>
      <c r="W61">
        <v>245</v>
      </c>
      <c r="X61">
        <v>49</v>
      </c>
      <c r="Y61">
        <v>71.430000000000007</v>
      </c>
      <c r="Z61">
        <v>43.29</v>
      </c>
      <c r="AA61">
        <v>64</v>
      </c>
      <c r="AB61">
        <v>32</v>
      </c>
    </row>
    <row r="62" spans="1:28">
      <c r="A62" t="s">
        <v>104</v>
      </c>
      <c r="B62" s="75">
        <v>223.83</v>
      </c>
      <c r="C62" s="75">
        <v>68</v>
      </c>
      <c r="D62" s="135">
        <f t="shared" si="0"/>
        <v>78.55</v>
      </c>
      <c r="E62" s="75"/>
      <c r="F62" s="78">
        <v>15.96</v>
      </c>
      <c r="G62" s="78">
        <v>15.96</v>
      </c>
      <c r="H62" s="78">
        <v>16.37</v>
      </c>
      <c r="I62">
        <v>58.47</v>
      </c>
      <c r="J62">
        <v>273.23</v>
      </c>
      <c r="K62">
        <v>91.77</v>
      </c>
      <c r="L62">
        <v>4.8499999999999996</v>
      </c>
      <c r="M62">
        <v>13.16</v>
      </c>
      <c r="N62" s="135">
        <v>26.18</v>
      </c>
      <c r="O62" s="135">
        <v>26.18</v>
      </c>
      <c r="P62" s="135">
        <v>26.19</v>
      </c>
      <c r="Q62">
        <v>5.0999999999999996</v>
      </c>
      <c r="R62">
        <v>98.73</v>
      </c>
      <c r="S62">
        <v>3.83</v>
      </c>
      <c r="T62">
        <v>41.75</v>
      </c>
      <c r="U62">
        <v>13.92</v>
      </c>
      <c r="V62">
        <v>13.9</v>
      </c>
      <c r="W62">
        <v>245</v>
      </c>
      <c r="X62">
        <v>49</v>
      </c>
      <c r="Y62">
        <v>68.8</v>
      </c>
      <c r="Z62">
        <v>42.06</v>
      </c>
      <c r="AA62">
        <v>61.34</v>
      </c>
      <c r="AB62">
        <v>30.66</v>
      </c>
    </row>
    <row r="63" spans="1:28">
      <c r="A63" t="s">
        <v>105</v>
      </c>
      <c r="B63" s="75">
        <v>223.83</v>
      </c>
      <c r="C63" s="75">
        <v>68</v>
      </c>
      <c r="D63" s="135">
        <f t="shared" si="0"/>
        <v>78.55</v>
      </c>
      <c r="E63" s="75"/>
      <c r="F63" s="78">
        <v>15.34</v>
      </c>
      <c r="G63" s="78">
        <v>15.34</v>
      </c>
      <c r="H63" s="78">
        <v>15.73</v>
      </c>
      <c r="I63">
        <v>58.47</v>
      </c>
      <c r="J63">
        <v>273.23</v>
      </c>
      <c r="K63">
        <v>91.77</v>
      </c>
      <c r="L63">
        <v>5</v>
      </c>
      <c r="M63">
        <v>14.52</v>
      </c>
      <c r="N63" s="135">
        <v>26.18</v>
      </c>
      <c r="O63" s="135">
        <v>26.18</v>
      </c>
      <c r="P63" s="135">
        <v>26.19</v>
      </c>
      <c r="Q63">
        <v>5.41</v>
      </c>
      <c r="R63">
        <v>89.76</v>
      </c>
      <c r="S63">
        <v>3.92</v>
      </c>
      <c r="T63">
        <v>43.78</v>
      </c>
      <c r="U63">
        <v>14.59</v>
      </c>
      <c r="V63">
        <v>14.6</v>
      </c>
      <c r="W63">
        <v>245</v>
      </c>
      <c r="X63">
        <v>49</v>
      </c>
      <c r="Y63">
        <v>66.05</v>
      </c>
      <c r="Z63">
        <v>40.340000000000003</v>
      </c>
      <c r="AA63">
        <v>58.67</v>
      </c>
      <c r="AB63">
        <v>29.33</v>
      </c>
    </row>
    <row r="64" spans="1:28">
      <c r="A64" t="s">
        <v>106</v>
      </c>
      <c r="B64" s="75">
        <v>223.83</v>
      </c>
      <c r="C64" s="75">
        <v>68</v>
      </c>
      <c r="D64" s="135">
        <f t="shared" si="0"/>
        <v>78.55</v>
      </c>
      <c r="E64" s="75"/>
      <c r="F64" s="78">
        <v>14.63</v>
      </c>
      <c r="G64" s="78">
        <v>14.63</v>
      </c>
      <c r="H64" s="78">
        <v>15</v>
      </c>
      <c r="I64">
        <v>58.47</v>
      </c>
      <c r="J64">
        <v>273.23</v>
      </c>
      <c r="K64">
        <v>91.77</v>
      </c>
      <c r="L64">
        <v>5</v>
      </c>
      <c r="M64">
        <v>15.97</v>
      </c>
      <c r="N64" s="135">
        <v>26.18</v>
      </c>
      <c r="O64" s="135">
        <v>26.18</v>
      </c>
      <c r="P64" s="135">
        <v>26.19</v>
      </c>
      <c r="Q64">
        <v>5.41</v>
      </c>
      <c r="R64">
        <v>82.46</v>
      </c>
      <c r="S64">
        <v>3.92</v>
      </c>
      <c r="T64">
        <v>35.15</v>
      </c>
      <c r="U64">
        <v>11.72</v>
      </c>
      <c r="V64">
        <v>11.7</v>
      </c>
      <c r="W64">
        <v>234.31</v>
      </c>
      <c r="X64">
        <v>46.86</v>
      </c>
      <c r="Y64">
        <v>63.39</v>
      </c>
      <c r="Z64">
        <v>38.200000000000003</v>
      </c>
      <c r="AA64">
        <v>55.34</v>
      </c>
      <c r="AB64">
        <v>27.66</v>
      </c>
    </row>
    <row r="65" spans="1:28">
      <c r="A65" t="s">
        <v>107</v>
      </c>
      <c r="B65" s="75">
        <v>223.83</v>
      </c>
      <c r="C65" s="75">
        <v>68</v>
      </c>
      <c r="D65" s="135">
        <f t="shared" si="0"/>
        <v>78.55</v>
      </c>
      <c r="E65" s="75"/>
      <c r="F65" s="78">
        <v>13.67</v>
      </c>
      <c r="G65" s="78">
        <v>13.67</v>
      </c>
      <c r="H65" s="78">
        <v>14.01</v>
      </c>
      <c r="I65">
        <v>58.47</v>
      </c>
      <c r="J65">
        <v>273.23</v>
      </c>
      <c r="K65">
        <v>91.77</v>
      </c>
      <c r="L65">
        <v>5</v>
      </c>
      <c r="M65">
        <v>16.07</v>
      </c>
      <c r="N65" s="135">
        <v>26.18</v>
      </c>
      <c r="O65" s="135">
        <v>26.18</v>
      </c>
      <c r="P65" s="135">
        <v>26.19</v>
      </c>
      <c r="Q65">
        <v>5.41</v>
      </c>
      <c r="R65">
        <v>74.599999999999994</v>
      </c>
      <c r="S65">
        <v>3.92</v>
      </c>
      <c r="T65">
        <v>37.81</v>
      </c>
      <c r="U65">
        <v>12.6</v>
      </c>
      <c r="V65">
        <v>12.6</v>
      </c>
      <c r="W65">
        <v>218.88</v>
      </c>
      <c r="X65">
        <v>43.77</v>
      </c>
      <c r="Y65">
        <v>59.93</v>
      </c>
      <c r="Z65">
        <v>36.47</v>
      </c>
      <c r="AA65">
        <v>52</v>
      </c>
      <c r="AB65">
        <v>26</v>
      </c>
    </row>
    <row r="66" spans="1:28">
      <c r="A66" t="s">
        <v>108</v>
      </c>
      <c r="B66" s="75">
        <v>223.83</v>
      </c>
      <c r="C66" s="75">
        <v>68</v>
      </c>
      <c r="D66" s="135">
        <f t="shared" si="0"/>
        <v>78.55</v>
      </c>
      <c r="E66" s="75"/>
      <c r="F66" s="78">
        <v>12.83</v>
      </c>
      <c r="G66" s="78">
        <v>12.83</v>
      </c>
      <c r="H66" s="78">
        <v>13.15</v>
      </c>
      <c r="I66">
        <v>58.47</v>
      </c>
      <c r="J66">
        <v>273.23</v>
      </c>
      <c r="K66">
        <v>91.77</v>
      </c>
      <c r="L66">
        <v>5</v>
      </c>
      <c r="M66">
        <v>16.510000000000002</v>
      </c>
      <c r="N66" s="135">
        <v>26.18</v>
      </c>
      <c r="O66" s="135">
        <v>26.18</v>
      </c>
      <c r="P66" s="135">
        <v>26.19</v>
      </c>
      <c r="Q66">
        <v>5.41</v>
      </c>
      <c r="R66">
        <v>66.55</v>
      </c>
      <c r="S66">
        <v>3.92</v>
      </c>
      <c r="T66">
        <v>40.56</v>
      </c>
      <c r="U66">
        <v>13.52</v>
      </c>
      <c r="V66">
        <v>13.51</v>
      </c>
      <c r="W66">
        <v>205.32</v>
      </c>
      <c r="X66">
        <v>41.06</v>
      </c>
      <c r="Y66">
        <v>55.88</v>
      </c>
      <c r="Z66">
        <v>34.51</v>
      </c>
      <c r="AA66">
        <v>48</v>
      </c>
      <c r="AB66">
        <v>24</v>
      </c>
    </row>
    <row r="67" spans="1:28">
      <c r="A67" t="s">
        <v>109</v>
      </c>
      <c r="B67" s="75">
        <v>223.83</v>
      </c>
      <c r="C67" s="75">
        <v>68</v>
      </c>
      <c r="D67" s="135">
        <f t="shared" si="0"/>
        <v>78.55</v>
      </c>
      <c r="E67" s="75"/>
      <c r="F67" s="78">
        <v>11.83</v>
      </c>
      <c r="G67" s="78">
        <v>11.83</v>
      </c>
      <c r="H67" s="78">
        <v>12.12</v>
      </c>
      <c r="I67">
        <v>58.47</v>
      </c>
      <c r="J67">
        <v>273.23</v>
      </c>
      <c r="K67">
        <v>91.77</v>
      </c>
      <c r="L67">
        <v>5.16</v>
      </c>
      <c r="M67">
        <v>16.559999999999999</v>
      </c>
      <c r="N67" s="135">
        <v>26.18</v>
      </c>
      <c r="O67" s="135">
        <v>26.18</v>
      </c>
      <c r="P67" s="135">
        <v>26.19</v>
      </c>
      <c r="Q67">
        <v>5.8</v>
      </c>
      <c r="R67">
        <v>58.49</v>
      </c>
      <c r="S67">
        <v>4.1100000000000003</v>
      </c>
      <c r="T67">
        <v>42.51</v>
      </c>
      <c r="U67">
        <v>14.17</v>
      </c>
      <c r="V67">
        <v>14.17</v>
      </c>
      <c r="W67">
        <v>175.32</v>
      </c>
      <c r="X67">
        <v>35.06</v>
      </c>
      <c r="Y67">
        <v>51.79</v>
      </c>
      <c r="Z67">
        <v>31.43</v>
      </c>
      <c r="AA67">
        <v>44.23</v>
      </c>
      <c r="AB67">
        <v>22.11</v>
      </c>
    </row>
    <row r="68" spans="1:28">
      <c r="A68" t="s">
        <v>110</v>
      </c>
      <c r="B68" s="75">
        <v>223.83</v>
      </c>
      <c r="C68" s="75">
        <v>68</v>
      </c>
      <c r="D68" s="135">
        <f t="shared" ref="D68:D98" si="1">N68+O68+P68</f>
        <v>78.55</v>
      </c>
      <c r="E68" s="75"/>
      <c r="F68" s="78">
        <v>10.67</v>
      </c>
      <c r="G68" s="78">
        <v>10.67</v>
      </c>
      <c r="H68" s="78">
        <v>10.94</v>
      </c>
      <c r="I68">
        <v>58.47</v>
      </c>
      <c r="J68">
        <v>273.23</v>
      </c>
      <c r="K68">
        <v>91.77</v>
      </c>
      <c r="L68">
        <v>5.16</v>
      </c>
      <c r="M68">
        <v>16.829999999999998</v>
      </c>
      <c r="N68" s="135">
        <v>26.18</v>
      </c>
      <c r="O68" s="135">
        <v>26.18</v>
      </c>
      <c r="P68" s="135">
        <v>26.19</v>
      </c>
      <c r="Q68">
        <v>5.8</v>
      </c>
      <c r="R68">
        <v>49.79</v>
      </c>
      <c r="S68">
        <v>4.1100000000000003</v>
      </c>
      <c r="T68">
        <v>44.88</v>
      </c>
      <c r="U68">
        <v>14.96</v>
      </c>
      <c r="V68">
        <v>14.96</v>
      </c>
      <c r="W68">
        <v>156.22999999999999</v>
      </c>
      <c r="X68">
        <v>31.25</v>
      </c>
      <c r="Y68">
        <v>47.36</v>
      </c>
      <c r="Z68">
        <v>29.73</v>
      </c>
      <c r="AA68">
        <v>40.11</v>
      </c>
      <c r="AB68">
        <v>20.05</v>
      </c>
    </row>
    <row r="69" spans="1:28">
      <c r="A69" t="s">
        <v>111</v>
      </c>
      <c r="B69" s="75">
        <v>223.83</v>
      </c>
      <c r="C69" s="75">
        <v>68</v>
      </c>
      <c r="D69" s="135">
        <f t="shared" si="1"/>
        <v>69.38</v>
      </c>
      <c r="E69" s="75"/>
      <c r="F69" s="78">
        <v>9.51</v>
      </c>
      <c r="G69" s="78">
        <v>9.51</v>
      </c>
      <c r="H69" s="78">
        <v>9.76</v>
      </c>
      <c r="I69">
        <v>58.47</v>
      </c>
      <c r="J69">
        <v>273.23</v>
      </c>
      <c r="K69">
        <v>91.77</v>
      </c>
      <c r="L69">
        <v>5.16</v>
      </c>
      <c r="M69">
        <v>17.28</v>
      </c>
      <c r="N69" s="135">
        <v>23.13</v>
      </c>
      <c r="O69" s="135">
        <v>23.13</v>
      </c>
      <c r="P69" s="135">
        <v>23.12</v>
      </c>
      <c r="Q69">
        <v>5.8</v>
      </c>
      <c r="R69">
        <v>39.82</v>
      </c>
      <c r="S69">
        <v>4.1100000000000003</v>
      </c>
      <c r="T69">
        <v>35.31</v>
      </c>
      <c r="U69">
        <v>11.77</v>
      </c>
      <c r="V69">
        <v>11.77</v>
      </c>
      <c r="W69">
        <v>136.08000000000001</v>
      </c>
      <c r="X69">
        <v>27.21</v>
      </c>
      <c r="Y69">
        <v>42.43</v>
      </c>
      <c r="Z69">
        <v>25.59</v>
      </c>
      <c r="AA69">
        <v>35.76</v>
      </c>
      <c r="AB69">
        <v>17.88</v>
      </c>
    </row>
    <row r="70" spans="1:28">
      <c r="A70" t="s">
        <v>112</v>
      </c>
      <c r="B70" s="75">
        <v>223.83</v>
      </c>
      <c r="C70" s="75">
        <v>68</v>
      </c>
      <c r="D70" s="135">
        <f t="shared" si="1"/>
        <v>62.05</v>
      </c>
      <c r="E70" s="75"/>
      <c r="F70" s="78">
        <v>8.2799999999999994</v>
      </c>
      <c r="G70" s="78">
        <v>8.2799999999999994</v>
      </c>
      <c r="H70" s="78">
        <v>8.48</v>
      </c>
      <c r="I70">
        <v>58.47</v>
      </c>
      <c r="J70">
        <v>273.23</v>
      </c>
      <c r="K70">
        <v>91.77</v>
      </c>
      <c r="L70">
        <v>5.16</v>
      </c>
      <c r="M70">
        <v>17.52</v>
      </c>
      <c r="N70" s="135">
        <v>20.68</v>
      </c>
      <c r="O70" s="135">
        <v>20.68</v>
      </c>
      <c r="P70" s="135">
        <v>20.69</v>
      </c>
      <c r="Q70">
        <v>5.8</v>
      </c>
      <c r="R70">
        <v>31.32</v>
      </c>
      <c r="S70">
        <v>4.1100000000000003</v>
      </c>
      <c r="T70">
        <v>35.51</v>
      </c>
      <c r="U70">
        <v>11.84</v>
      </c>
      <c r="V70">
        <v>11.83</v>
      </c>
      <c r="W70">
        <v>117.84</v>
      </c>
      <c r="X70">
        <v>23.57</v>
      </c>
      <c r="Y70">
        <v>37.4</v>
      </c>
      <c r="Z70">
        <v>22.87</v>
      </c>
      <c r="AA70">
        <v>31.23</v>
      </c>
      <c r="AB70">
        <v>15.61</v>
      </c>
    </row>
    <row r="71" spans="1:28">
      <c r="A71" t="s">
        <v>113</v>
      </c>
      <c r="B71" s="75">
        <v>223.83</v>
      </c>
      <c r="C71" s="75">
        <v>68</v>
      </c>
      <c r="D71" s="135">
        <f t="shared" si="1"/>
        <v>56.2</v>
      </c>
      <c r="E71" s="75"/>
      <c r="F71" s="78">
        <v>7</v>
      </c>
      <c r="G71" s="78">
        <v>7</v>
      </c>
      <c r="H71" s="78">
        <v>7.18</v>
      </c>
      <c r="I71">
        <v>58.47</v>
      </c>
      <c r="J71">
        <v>273.23</v>
      </c>
      <c r="K71">
        <v>91.77</v>
      </c>
      <c r="L71">
        <v>5.47</v>
      </c>
      <c r="M71">
        <v>15.26</v>
      </c>
      <c r="N71" s="135">
        <v>18.73</v>
      </c>
      <c r="O71" s="135">
        <v>18.73</v>
      </c>
      <c r="P71" s="135">
        <v>18.739999999999998</v>
      </c>
      <c r="Q71">
        <v>6.18</v>
      </c>
      <c r="R71">
        <v>23.29</v>
      </c>
      <c r="S71">
        <v>4.29</v>
      </c>
      <c r="T71">
        <v>35.69</v>
      </c>
      <c r="U71">
        <v>11.9</v>
      </c>
      <c r="V71">
        <v>11.89</v>
      </c>
      <c r="W71">
        <v>94.21</v>
      </c>
      <c r="X71">
        <v>18.84</v>
      </c>
      <c r="Y71">
        <v>32.22</v>
      </c>
      <c r="Z71">
        <v>20.16</v>
      </c>
      <c r="AA71">
        <v>26.54</v>
      </c>
      <c r="AB71">
        <v>13.27</v>
      </c>
    </row>
    <row r="72" spans="1:28">
      <c r="A72" t="s">
        <v>114</v>
      </c>
      <c r="B72" s="75">
        <v>223.83</v>
      </c>
      <c r="C72" s="75">
        <v>68</v>
      </c>
      <c r="D72" s="135">
        <f t="shared" si="1"/>
        <v>49.510000000000005</v>
      </c>
      <c r="E72" s="75"/>
      <c r="F72" s="78">
        <v>5.56</v>
      </c>
      <c r="G72" s="78">
        <v>5.56</v>
      </c>
      <c r="H72" s="78">
        <v>5.7</v>
      </c>
      <c r="I72">
        <v>58.47</v>
      </c>
      <c r="J72">
        <v>273.23</v>
      </c>
      <c r="K72">
        <v>91.77</v>
      </c>
      <c r="L72">
        <v>5.47</v>
      </c>
      <c r="M72">
        <v>15.19</v>
      </c>
      <c r="N72" s="135">
        <v>22.44</v>
      </c>
      <c r="O72" s="135">
        <v>9.0500000000000007</v>
      </c>
      <c r="P72" s="135">
        <v>18.02</v>
      </c>
      <c r="Q72">
        <v>6.18</v>
      </c>
      <c r="R72">
        <v>15.48</v>
      </c>
      <c r="S72">
        <v>4.29</v>
      </c>
      <c r="T72">
        <v>35.71</v>
      </c>
      <c r="U72">
        <v>11.9</v>
      </c>
      <c r="V72">
        <v>11.91</v>
      </c>
      <c r="W72">
        <v>73.459999999999994</v>
      </c>
      <c r="X72">
        <v>14.69</v>
      </c>
      <c r="Y72">
        <v>26.62</v>
      </c>
      <c r="Z72">
        <v>16.18</v>
      </c>
      <c r="AA72">
        <v>21.8</v>
      </c>
      <c r="AB72">
        <v>10.9</v>
      </c>
    </row>
    <row r="73" spans="1:28">
      <c r="A73" t="s">
        <v>115</v>
      </c>
      <c r="B73" s="75">
        <v>223.83</v>
      </c>
      <c r="C73" s="75">
        <v>68</v>
      </c>
      <c r="D73" s="135">
        <f t="shared" si="1"/>
        <v>27.9</v>
      </c>
      <c r="E73" s="75"/>
      <c r="F73" s="78">
        <v>4.26</v>
      </c>
      <c r="G73" s="78">
        <v>4.26</v>
      </c>
      <c r="H73" s="78">
        <v>4.37</v>
      </c>
      <c r="I73">
        <v>58.47</v>
      </c>
      <c r="J73">
        <v>273.23</v>
      </c>
      <c r="K73">
        <v>91.77</v>
      </c>
      <c r="L73">
        <v>5.47</v>
      </c>
      <c r="M73">
        <v>14.89</v>
      </c>
      <c r="N73" s="135">
        <v>12.32</v>
      </c>
      <c r="O73" s="135">
        <v>5.01</v>
      </c>
      <c r="P73" s="135">
        <v>10.57</v>
      </c>
      <c r="Q73">
        <v>6.18</v>
      </c>
      <c r="R73">
        <v>9.7100000000000009</v>
      </c>
      <c r="S73">
        <v>4.29</v>
      </c>
      <c r="T73">
        <v>35.450000000000003</v>
      </c>
      <c r="U73">
        <v>11.82</v>
      </c>
      <c r="V73">
        <v>11.8</v>
      </c>
      <c r="W73">
        <v>50.04</v>
      </c>
      <c r="X73">
        <v>10.01</v>
      </c>
      <c r="Y73">
        <v>21.11</v>
      </c>
      <c r="Z73">
        <v>13.25</v>
      </c>
      <c r="AA73">
        <v>17.21</v>
      </c>
      <c r="AB73">
        <v>8.6</v>
      </c>
    </row>
    <row r="74" spans="1:28">
      <c r="A74" t="s">
        <v>116</v>
      </c>
      <c r="B74" s="75">
        <v>223.83</v>
      </c>
      <c r="C74" s="75">
        <v>68</v>
      </c>
      <c r="D74" s="135">
        <f t="shared" si="1"/>
        <v>14.5</v>
      </c>
      <c r="E74" s="75"/>
      <c r="F74" s="78">
        <v>2.99</v>
      </c>
      <c r="G74" s="78">
        <v>2.99</v>
      </c>
      <c r="H74" s="78">
        <v>3.07</v>
      </c>
      <c r="I74">
        <v>58.47</v>
      </c>
      <c r="J74">
        <v>273.23</v>
      </c>
      <c r="K74">
        <v>91.77</v>
      </c>
      <c r="L74">
        <v>5.47</v>
      </c>
      <c r="M74">
        <v>14.84</v>
      </c>
      <c r="N74" s="135">
        <v>4.6100000000000003</v>
      </c>
      <c r="O74" s="135">
        <v>4.78</v>
      </c>
      <c r="P74" s="135">
        <v>5.1100000000000003</v>
      </c>
      <c r="Q74">
        <v>6.18</v>
      </c>
      <c r="R74">
        <v>5.17</v>
      </c>
      <c r="S74">
        <v>4.29</v>
      </c>
      <c r="T74">
        <v>35.229999999999997</v>
      </c>
      <c r="U74">
        <v>11.74</v>
      </c>
      <c r="V74">
        <v>11.74</v>
      </c>
      <c r="W74">
        <v>34.479999999999997</v>
      </c>
      <c r="X74">
        <v>6.89</v>
      </c>
      <c r="Y74">
        <v>17.21</v>
      </c>
      <c r="Z74">
        <v>9.27</v>
      </c>
      <c r="AA74">
        <v>12.88</v>
      </c>
      <c r="AB74">
        <v>6.44</v>
      </c>
    </row>
    <row r="75" spans="1:28">
      <c r="A75" t="s">
        <v>117</v>
      </c>
      <c r="B75" s="75">
        <v>223.83</v>
      </c>
      <c r="C75" s="75">
        <v>68</v>
      </c>
      <c r="D75" s="135">
        <f t="shared" si="1"/>
        <v>0</v>
      </c>
      <c r="E75" s="75"/>
      <c r="F75" s="78">
        <v>1.84</v>
      </c>
      <c r="G75" s="78">
        <v>1.84</v>
      </c>
      <c r="H75" s="78">
        <v>1.89</v>
      </c>
      <c r="I75">
        <v>58.47</v>
      </c>
      <c r="J75">
        <v>273.23</v>
      </c>
      <c r="K75">
        <v>91.77</v>
      </c>
      <c r="L75">
        <v>5.7</v>
      </c>
      <c r="M75">
        <v>14.77</v>
      </c>
      <c r="N75" s="135">
        <v>0</v>
      </c>
      <c r="O75" s="135">
        <v>0</v>
      </c>
      <c r="P75" s="135">
        <v>0</v>
      </c>
      <c r="Q75">
        <v>6.57</v>
      </c>
      <c r="R75">
        <v>2.25</v>
      </c>
      <c r="S75">
        <v>4.3899999999999997</v>
      </c>
      <c r="T75">
        <v>34.78</v>
      </c>
      <c r="U75">
        <v>11.59</v>
      </c>
      <c r="V75">
        <v>11.6</v>
      </c>
      <c r="W75">
        <v>23.94</v>
      </c>
      <c r="X75">
        <v>4.79</v>
      </c>
      <c r="Y75">
        <v>12.06</v>
      </c>
      <c r="Z75">
        <v>5.61</v>
      </c>
      <c r="AA75">
        <v>8.82</v>
      </c>
      <c r="AB75">
        <v>4.41</v>
      </c>
    </row>
    <row r="76" spans="1:28">
      <c r="A76" t="s">
        <v>118</v>
      </c>
      <c r="B76" s="75">
        <v>223.83</v>
      </c>
      <c r="C76" s="75">
        <v>68</v>
      </c>
      <c r="D76" s="135">
        <f t="shared" si="1"/>
        <v>0</v>
      </c>
      <c r="E76" s="75"/>
      <c r="F76" s="78">
        <v>0.94</v>
      </c>
      <c r="G76" s="78">
        <v>0.94</v>
      </c>
      <c r="H76" s="78">
        <v>0.97</v>
      </c>
      <c r="I76">
        <v>58.47</v>
      </c>
      <c r="J76">
        <v>273.23</v>
      </c>
      <c r="K76">
        <v>91.77</v>
      </c>
      <c r="L76">
        <v>5.7</v>
      </c>
      <c r="M76">
        <v>14.85</v>
      </c>
      <c r="N76" s="135">
        <v>0</v>
      </c>
      <c r="O76" s="135">
        <v>0</v>
      </c>
      <c r="P76" s="135">
        <v>0</v>
      </c>
      <c r="Q76">
        <v>6.57</v>
      </c>
      <c r="R76">
        <v>0.78</v>
      </c>
      <c r="S76">
        <v>4.3899999999999997</v>
      </c>
      <c r="T76">
        <v>34.22</v>
      </c>
      <c r="U76">
        <v>11.41</v>
      </c>
      <c r="V76">
        <v>11.4</v>
      </c>
      <c r="W76">
        <v>15.33</v>
      </c>
      <c r="X76">
        <v>3.06</v>
      </c>
      <c r="Y76">
        <v>7.05</v>
      </c>
      <c r="Z76">
        <v>2.5099999999999998</v>
      </c>
      <c r="AA76">
        <v>5.36</v>
      </c>
      <c r="AB76">
        <v>2.68</v>
      </c>
    </row>
    <row r="77" spans="1:28">
      <c r="A77" t="s">
        <v>119</v>
      </c>
      <c r="B77" s="75">
        <v>223.83</v>
      </c>
      <c r="C77" s="75">
        <v>68</v>
      </c>
      <c r="D77" s="135">
        <f t="shared" si="1"/>
        <v>0</v>
      </c>
      <c r="E77" s="75"/>
      <c r="F77" s="78">
        <v>0.32</v>
      </c>
      <c r="G77" s="78">
        <v>0.32</v>
      </c>
      <c r="H77" s="78">
        <v>0.33</v>
      </c>
      <c r="I77">
        <v>58.47</v>
      </c>
      <c r="J77">
        <v>273.23</v>
      </c>
      <c r="K77">
        <v>91.77</v>
      </c>
      <c r="L77">
        <v>5.7</v>
      </c>
      <c r="M77">
        <v>15.08</v>
      </c>
      <c r="N77" s="135">
        <v>0</v>
      </c>
      <c r="O77" s="135">
        <v>0</v>
      </c>
      <c r="P77" s="135">
        <v>0</v>
      </c>
      <c r="Q77">
        <v>6.57</v>
      </c>
      <c r="R77">
        <v>0.2</v>
      </c>
      <c r="S77">
        <v>4.3899999999999997</v>
      </c>
      <c r="T77">
        <v>40.28</v>
      </c>
      <c r="U77">
        <v>13.43</v>
      </c>
      <c r="V77">
        <v>13.42</v>
      </c>
      <c r="W77">
        <v>8.6199999999999992</v>
      </c>
      <c r="X77">
        <v>1.72</v>
      </c>
      <c r="Y77">
        <v>4.4400000000000004</v>
      </c>
      <c r="Z77">
        <v>0</v>
      </c>
      <c r="AA77">
        <v>1.9</v>
      </c>
      <c r="AB77">
        <v>0.95</v>
      </c>
    </row>
    <row r="78" spans="1:28">
      <c r="A78" t="s">
        <v>120</v>
      </c>
      <c r="B78" s="75">
        <v>223.83</v>
      </c>
      <c r="C78" s="75">
        <v>68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58.47</v>
      </c>
      <c r="J78">
        <v>273.23</v>
      </c>
      <c r="K78">
        <v>91.77</v>
      </c>
      <c r="L78">
        <v>5.7</v>
      </c>
      <c r="M78">
        <v>15.12</v>
      </c>
      <c r="N78" s="135">
        <v>0</v>
      </c>
      <c r="O78" s="135">
        <v>0</v>
      </c>
      <c r="P78" s="135">
        <v>0</v>
      </c>
      <c r="Q78">
        <v>6.57</v>
      </c>
      <c r="R78">
        <v>0</v>
      </c>
      <c r="S78">
        <v>4.3899999999999997</v>
      </c>
      <c r="T78">
        <v>43.1</v>
      </c>
      <c r="U78">
        <v>14.37</v>
      </c>
      <c r="V78">
        <v>14.36</v>
      </c>
      <c r="W78">
        <v>3.05</v>
      </c>
      <c r="X78">
        <v>0.61</v>
      </c>
      <c r="Y78">
        <v>1.72</v>
      </c>
      <c r="Z78">
        <v>0</v>
      </c>
      <c r="AA78">
        <v>0.48</v>
      </c>
      <c r="AB78">
        <v>0.24</v>
      </c>
    </row>
    <row r="79" spans="1:28">
      <c r="A79" t="s">
        <v>121</v>
      </c>
      <c r="B79" s="75">
        <v>223.83</v>
      </c>
      <c r="C79" s="75">
        <v>68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58.47</v>
      </c>
      <c r="J79">
        <v>273.23</v>
      </c>
      <c r="K79">
        <v>91.77</v>
      </c>
      <c r="L79">
        <v>6.09</v>
      </c>
      <c r="M79">
        <v>14.73</v>
      </c>
      <c r="N79" s="135">
        <v>0</v>
      </c>
      <c r="O79" s="135">
        <v>0</v>
      </c>
      <c r="P79" s="135">
        <v>0</v>
      </c>
      <c r="Q79">
        <v>6.96</v>
      </c>
      <c r="R79">
        <v>0</v>
      </c>
      <c r="S79">
        <v>4.3899999999999997</v>
      </c>
      <c r="T79">
        <v>47.62</v>
      </c>
      <c r="U79">
        <v>15.87</v>
      </c>
      <c r="V79">
        <v>15.88</v>
      </c>
      <c r="W79">
        <v>0</v>
      </c>
      <c r="X79">
        <v>0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223.83</v>
      </c>
      <c r="C80" s="75">
        <v>68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58.47</v>
      </c>
      <c r="J80">
        <v>273.23</v>
      </c>
      <c r="K80">
        <v>91.77</v>
      </c>
      <c r="L80">
        <v>6.09</v>
      </c>
      <c r="M80">
        <v>11.76</v>
      </c>
      <c r="N80" s="135">
        <v>0</v>
      </c>
      <c r="O80" s="135">
        <v>0</v>
      </c>
      <c r="P80" s="135">
        <v>0</v>
      </c>
      <c r="Q80">
        <v>6.96</v>
      </c>
      <c r="R80">
        <v>0</v>
      </c>
      <c r="S80">
        <v>4.3899999999999997</v>
      </c>
      <c r="T80">
        <v>52.44</v>
      </c>
      <c r="U80">
        <v>17.48</v>
      </c>
      <c r="V80">
        <v>17.48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223.83</v>
      </c>
      <c r="C81" s="75">
        <v>68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58.47</v>
      </c>
      <c r="J81">
        <v>273.23</v>
      </c>
      <c r="K81">
        <v>91.77</v>
      </c>
      <c r="L81">
        <v>6.09</v>
      </c>
      <c r="M81">
        <v>10.97</v>
      </c>
      <c r="N81" s="135">
        <v>0</v>
      </c>
      <c r="O81" s="135">
        <v>0</v>
      </c>
      <c r="P81" s="135">
        <v>0</v>
      </c>
      <c r="Q81">
        <v>6.96</v>
      </c>
      <c r="R81">
        <v>0</v>
      </c>
      <c r="S81">
        <v>3.97</v>
      </c>
      <c r="T81">
        <v>58.51</v>
      </c>
      <c r="U81">
        <v>19.5</v>
      </c>
      <c r="V81">
        <v>19.5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223.83</v>
      </c>
      <c r="C82" s="75">
        <v>68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58.47</v>
      </c>
      <c r="J82">
        <v>273.23</v>
      </c>
      <c r="K82">
        <v>91.77</v>
      </c>
      <c r="L82">
        <v>6.09</v>
      </c>
      <c r="M82">
        <v>9.94</v>
      </c>
      <c r="N82" s="135">
        <v>0</v>
      </c>
      <c r="O82" s="135">
        <v>0</v>
      </c>
      <c r="P82" s="135">
        <v>0</v>
      </c>
      <c r="Q82">
        <v>6.96</v>
      </c>
      <c r="R82">
        <v>0</v>
      </c>
      <c r="S82">
        <v>3.97</v>
      </c>
      <c r="T82">
        <v>65.63</v>
      </c>
      <c r="U82">
        <v>21.88</v>
      </c>
      <c r="V82">
        <v>21.86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223.83</v>
      </c>
      <c r="C83" s="75">
        <v>68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58.47</v>
      </c>
      <c r="J83">
        <v>273.23</v>
      </c>
      <c r="K83">
        <v>91.77</v>
      </c>
      <c r="L83">
        <v>6.09</v>
      </c>
      <c r="M83">
        <v>9.1300000000000008</v>
      </c>
      <c r="N83" s="135">
        <v>0</v>
      </c>
      <c r="O83" s="135">
        <v>0</v>
      </c>
      <c r="P83" s="135">
        <v>0</v>
      </c>
      <c r="Q83">
        <v>6.96</v>
      </c>
      <c r="R83">
        <v>0</v>
      </c>
      <c r="S83">
        <v>3.88</v>
      </c>
      <c r="T83">
        <v>47.65</v>
      </c>
      <c r="U83">
        <v>15.88</v>
      </c>
      <c r="V83">
        <v>15.89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223.83</v>
      </c>
      <c r="C84" s="75">
        <v>68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58.47</v>
      </c>
      <c r="J84">
        <v>273.23</v>
      </c>
      <c r="K84">
        <v>91.77</v>
      </c>
      <c r="L84">
        <v>6.09</v>
      </c>
      <c r="M84">
        <v>8.6</v>
      </c>
      <c r="N84" s="135">
        <v>0</v>
      </c>
      <c r="O84" s="135">
        <v>0</v>
      </c>
      <c r="P84" s="135">
        <v>0</v>
      </c>
      <c r="Q84">
        <v>6.96</v>
      </c>
      <c r="R84">
        <v>0</v>
      </c>
      <c r="S84">
        <v>3.88</v>
      </c>
      <c r="T84">
        <v>48.54</v>
      </c>
      <c r="U84">
        <v>16.18</v>
      </c>
      <c r="V84">
        <v>16.170000000000002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223.83</v>
      </c>
      <c r="C85" s="75">
        <v>68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58.47</v>
      </c>
      <c r="J85">
        <v>273.23</v>
      </c>
      <c r="K85">
        <v>91.77</v>
      </c>
      <c r="L85">
        <v>5.68</v>
      </c>
      <c r="M85">
        <v>8.15</v>
      </c>
      <c r="N85" s="135">
        <v>0</v>
      </c>
      <c r="O85" s="135">
        <v>0</v>
      </c>
      <c r="P85" s="135">
        <v>0</v>
      </c>
      <c r="Q85">
        <v>6.96</v>
      </c>
      <c r="R85">
        <v>0</v>
      </c>
      <c r="S85">
        <v>3.88</v>
      </c>
      <c r="T85">
        <v>48.94</v>
      </c>
      <c r="U85">
        <v>16.309999999999999</v>
      </c>
      <c r="V85">
        <v>16.32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223.83</v>
      </c>
      <c r="C86" s="75">
        <v>68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58.47</v>
      </c>
      <c r="J86">
        <v>273.23</v>
      </c>
      <c r="K86">
        <v>91.77</v>
      </c>
      <c r="L86">
        <v>5.68</v>
      </c>
      <c r="M86">
        <v>7.72</v>
      </c>
      <c r="N86" s="135">
        <v>0</v>
      </c>
      <c r="O86" s="135">
        <v>0</v>
      </c>
      <c r="P86" s="135">
        <v>0</v>
      </c>
      <c r="Q86">
        <v>6.96</v>
      </c>
      <c r="R86">
        <v>0</v>
      </c>
      <c r="S86">
        <v>3.88</v>
      </c>
      <c r="T86">
        <v>49.25</v>
      </c>
      <c r="U86">
        <v>16.420000000000002</v>
      </c>
      <c r="V86">
        <v>16.41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223.83</v>
      </c>
      <c r="C87" s="75">
        <v>68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58.47</v>
      </c>
      <c r="J87">
        <v>273.23</v>
      </c>
      <c r="K87">
        <v>91.77</v>
      </c>
      <c r="L87">
        <v>5.68</v>
      </c>
      <c r="M87">
        <v>9.64</v>
      </c>
      <c r="N87" s="135">
        <v>0</v>
      </c>
      <c r="O87" s="135">
        <v>0</v>
      </c>
      <c r="P87" s="135">
        <v>0</v>
      </c>
      <c r="Q87">
        <v>6.72</v>
      </c>
      <c r="R87">
        <v>0</v>
      </c>
      <c r="S87">
        <v>3.88</v>
      </c>
      <c r="T87">
        <v>49.94</v>
      </c>
      <c r="U87">
        <v>16.649999999999999</v>
      </c>
      <c r="V87">
        <v>16.64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223.83</v>
      </c>
      <c r="C88" s="75">
        <v>68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58.47</v>
      </c>
      <c r="J88">
        <v>273.23</v>
      </c>
      <c r="K88">
        <v>91.77</v>
      </c>
      <c r="L88">
        <v>5.68</v>
      </c>
      <c r="M88">
        <v>9.25</v>
      </c>
      <c r="N88" s="135">
        <v>0</v>
      </c>
      <c r="O88" s="135">
        <v>0</v>
      </c>
      <c r="P88" s="135">
        <v>0</v>
      </c>
      <c r="Q88">
        <v>6.72</v>
      </c>
      <c r="R88">
        <v>0</v>
      </c>
      <c r="S88">
        <v>3.88</v>
      </c>
      <c r="T88">
        <v>50.08</v>
      </c>
      <c r="U88">
        <v>16.690000000000001</v>
      </c>
      <c r="V88">
        <v>16.7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223.83</v>
      </c>
      <c r="C89" s="75">
        <v>68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58.47</v>
      </c>
      <c r="J89">
        <v>273.23</v>
      </c>
      <c r="K89">
        <v>91.77</v>
      </c>
      <c r="L89">
        <v>5.68</v>
      </c>
      <c r="M89">
        <v>8.86</v>
      </c>
      <c r="N89" s="135">
        <v>0</v>
      </c>
      <c r="O89" s="135">
        <v>0</v>
      </c>
      <c r="P89" s="135">
        <v>0</v>
      </c>
      <c r="Q89">
        <v>6.49</v>
      </c>
      <c r="R89">
        <v>0</v>
      </c>
      <c r="S89">
        <v>3.88</v>
      </c>
      <c r="T89">
        <v>50.31</v>
      </c>
      <c r="U89">
        <v>16.77</v>
      </c>
      <c r="V89">
        <v>16.760000000000002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223.83</v>
      </c>
      <c r="C90" s="75">
        <v>68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58.47</v>
      </c>
      <c r="J90">
        <v>273.23</v>
      </c>
      <c r="K90">
        <v>91.77</v>
      </c>
      <c r="L90">
        <v>5.68</v>
      </c>
      <c r="M90">
        <v>8.3699999999999992</v>
      </c>
      <c r="N90" s="135">
        <v>0</v>
      </c>
      <c r="O90" s="135">
        <v>0</v>
      </c>
      <c r="P90" s="135">
        <v>0</v>
      </c>
      <c r="Q90">
        <v>6.49</v>
      </c>
      <c r="R90">
        <v>0</v>
      </c>
      <c r="S90">
        <v>3.88</v>
      </c>
      <c r="T90">
        <v>50.14</v>
      </c>
      <c r="U90">
        <v>16.71</v>
      </c>
      <c r="V90">
        <v>16.71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223.83</v>
      </c>
      <c r="C91" s="75">
        <v>68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58.47</v>
      </c>
      <c r="J91">
        <v>273.23</v>
      </c>
      <c r="K91">
        <v>91.77</v>
      </c>
      <c r="L91">
        <v>5.68</v>
      </c>
      <c r="M91">
        <v>7.98</v>
      </c>
      <c r="N91" s="135">
        <v>0</v>
      </c>
      <c r="O91" s="135">
        <v>0</v>
      </c>
      <c r="P91" s="135">
        <v>0</v>
      </c>
      <c r="Q91">
        <v>6.49</v>
      </c>
      <c r="R91">
        <v>0</v>
      </c>
      <c r="S91">
        <v>3.88</v>
      </c>
      <c r="T91">
        <v>49.83</v>
      </c>
      <c r="U91">
        <v>16.61</v>
      </c>
      <c r="V91">
        <v>16.600000000000001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223.83</v>
      </c>
      <c r="C92" s="75">
        <v>68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58.47</v>
      </c>
      <c r="J92">
        <v>273.23</v>
      </c>
      <c r="K92">
        <v>91.77</v>
      </c>
      <c r="L92">
        <v>5.68</v>
      </c>
      <c r="M92">
        <v>7.48</v>
      </c>
      <c r="N92" s="135">
        <v>0</v>
      </c>
      <c r="O92" s="135">
        <v>0</v>
      </c>
      <c r="P92" s="135">
        <v>0</v>
      </c>
      <c r="Q92">
        <v>6.49</v>
      </c>
      <c r="R92">
        <v>0</v>
      </c>
      <c r="S92">
        <v>3.88</v>
      </c>
      <c r="T92">
        <v>49.94</v>
      </c>
      <c r="U92">
        <v>16.649999999999999</v>
      </c>
      <c r="V92">
        <v>16.64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223.83</v>
      </c>
      <c r="C93" s="75">
        <v>68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58.47</v>
      </c>
      <c r="J93">
        <v>273.23</v>
      </c>
      <c r="K93">
        <v>91.77</v>
      </c>
      <c r="L93">
        <v>5.68</v>
      </c>
      <c r="M93">
        <v>6.99</v>
      </c>
      <c r="N93" s="135">
        <v>0</v>
      </c>
      <c r="O93" s="135">
        <v>0</v>
      </c>
      <c r="P93" s="135">
        <v>0</v>
      </c>
      <c r="Q93">
        <v>6.49</v>
      </c>
      <c r="R93">
        <v>0</v>
      </c>
      <c r="S93">
        <v>3.88</v>
      </c>
      <c r="T93">
        <v>49.94</v>
      </c>
      <c r="U93">
        <v>16.649999999999999</v>
      </c>
      <c r="V93">
        <v>16.64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223.83</v>
      </c>
      <c r="C94" s="75">
        <v>68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58.47</v>
      </c>
      <c r="J94">
        <v>273.23</v>
      </c>
      <c r="K94">
        <v>91.77</v>
      </c>
      <c r="L94">
        <v>5.68</v>
      </c>
      <c r="M94">
        <v>6.54</v>
      </c>
      <c r="N94" s="135">
        <v>0</v>
      </c>
      <c r="O94" s="135">
        <v>0</v>
      </c>
      <c r="P94" s="135">
        <v>0</v>
      </c>
      <c r="Q94">
        <v>6.49</v>
      </c>
      <c r="R94">
        <v>0</v>
      </c>
      <c r="S94">
        <v>3.88</v>
      </c>
      <c r="T94">
        <v>49.94</v>
      </c>
      <c r="U94">
        <v>16.649999999999999</v>
      </c>
      <c r="V94">
        <v>16.64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223.83</v>
      </c>
      <c r="C95" s="75">
        <v>68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58.47</v>
      </c>
      <c r="J95">
        <v>273.23</v>
      </c>
      <c r="K95">
        <v>91.77</v>
      </c>
      <c r="L95">
        <v>5.68</v>
      </c>
      <c r="M95">
        <v>6.13</v>
      </c>
      <c r="N95" s="135">
        <v>0</v>
      </c>
      <c r="O95" s="135">
        <v>0</v>
      </c>
      <c r="P95" s="135">
        <v>0</v>
      </c>
      <c r="Q95">
        <v>6.26</v>
      </c>
      <c r="R95">
        <v>0</v>
      </c>
      <c r="S95">
        <v>3.83</v>
      </c>
      <c r="T95">
        <v>49.52</v>
      </c>
      <c r="U95">
        <v>16.510000000000002</v>
      </c>
      <c r="V95">
        <v>16.489999999999998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223.83</v>
      </c>
      <c r="C96" s="75">
        <v>68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58.47</v>
      </c>
      <c r="J96">
        <v>273.23</v>
      </c>
      <c r="K96">
        <v>91.77</v>
      </c>
      <c r="L96">
        <v>5.68</v>
      </c>
      <c r="M96">
        <v>5.73</v>
      </c>
      <c r="N96" s="135">
        <v>0</v>
      </c>
      <c r="O96" s="135">
        <v>0</v>
      </c>
      <c r="P96" s="135">
        <v>0</v>
      </c>
      <c r="Q96">
        <v>6.26</v>
      </c>
      <c r="R96">
        <v>0</v>
      </c>
      <c r="S96">
        <v>3.83</v>
      </c>
      <c r="T96">
        <v>49.21</v>
      </c>
      <c r="U96">
        <v>16.399999999999999</v>
      </c>
      <c r="V96">
        <v>16.41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223.83</v>
      </c>
      <c r="C97" s="75">
        <v>68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58.47</v>
      </c>
      <c r="J97">
        <v>273.23</v>
      </c>
      <c r="K97">
        <v>91.77</v>
      </c>
      <c r="L97">
        <v>5.68</v>
      </c>
      <c r="M97">
        <v>5.35</v>
      </c>
      <c r="N97" s="135">
        <v>0</v>
      </c>
      <c r="O97" s="135">
        <v>0</v>
      </c>
      <c r="P97" s="135">
        <v>0</v>
      </c>
      <c r="Q97">
        <v>6.26</v>
      </c>
      <c r="R97">
        <v>0</v>
      </c>
      <c r="S97">
        <v>3.83</v>
      </c>
      <c r="T97">
        <v>50.56</v>
      </c>
      <c r="U97">
        <v>16.850000000000001</v>
      </c>
      <c r="V97">
        <v>16.86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223.83</v>
      </c>
      <c r="C98" s="75">
        <v>68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58.47</v>
      </c>
      <c r="J98">
        <v>273.23</v>
      </c>
      <c r="K98">
        <v>91.77</v>
      </c>
      <c r="L98">
        <v>5.68</v>
      </c>
      <c r="M98">
        <v>4.93</v>
      </c>
      <c r="N98" s="135">
        <v>0</v>
      </c>
      <c r="O98" s="135">
        <v>0</v>
      </c>
      <c r="P98" s="135">
        <v>0</v>
      </c>
      <c r="Q98">
        <v>6.26</v>
      </c>
      <c r="R98">
        <v>0</v>
      </c>
      <c r="S98">
        <v>3.83</v>
      </c>
      <c r="T98">
        <v>52.48</v>
      </c>
      <c r="U98">
        <v>17.489999999999998</v>
      </c>
      <c r="V98">
        <v>17.5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5.8572950000000121</v>
      </c>
      <c r="C99" s="75">
        <f t="shared" ref="C99:L99" si="2">SUM(C3:C98)/4000</f>
        <v>1.6319999999999999</v>
      </c>
      <c r="D99" s="135">
        <f t="shared" ref="D99" si="3">SUM(D3:D98)/4000</f>
        <v>0.8327950000000004</v>
      </c>
      <c r="E99" s="75"/>
      <c r="F99" s="78">
        <f t="shared" si="2"/>
        <v>0.13317000000000001</v>
      </c>
      <c r="G99" s="78">
        <f t="shared" si="2"/>
        <v>0.13317000000000001</v>
      </c>
      <c r="H99" s="78">
        <f t="shared" si="2"/>
        <v>0.13649250000000002</v>
      </c>
      <c r="I99">
        <f t="shared" si="2"/>
        <v>1.4032800000000001</v>
      </c>
      <c r="J99">
        <f t="shared" si="2"/>
        <v>6.5575199999999914</v>
      </c>
      <c r="K99">
        <f t="shared" si="2"/>
        <v>2.3323500000000061</v>
      </c>
      <c r="L99">
        <f t="shared" si="2"/>
        <v>0.12397000000000004</v>
      </c>
      <c r="M99">
        <f t="shared" ref="M99:AB99" si="4">SUM(M3:M98)/4000</f>
        <v>0.1612025</v>
      </c>
      <c r="N99" s="135">
        <f t="shared" si="4"/>
        <v>0.27814499999999975</v>
      </c>
      <c r="O99" s="135">
        <f t="shared" si="4"/>
        <v>0.27966499999999977</v>
      </c>
      <c r="P99" s="135">
        <f t="shared" si="4"/>
        <v>0.2749850000000002</v>
      </c>
      <c r="Q99">
        <f t="shared" si="4"/>
        <v>0.13634500000000005</v>
      </c>
      <c r="R99">
        <f t="shared" si="4"/>
        <v>1.0028050000000002</v>
      </c>
      <c r="S99">
        <f t="shared" si="4"/>
        <v>9.3515000000000015E-2</v>
      </c>
      <c r="T99">
        <f t="shared" si="4"/>
        <v>1.4233699999999998</v>
      </c>
      <c r="U99">
        <f t="shared" si="4"/>
        <v>0.47445000000000004</v>
      </c>
      <c r="V99">
        <f t="shared" si="4"/>
        <v>0.4743750000000001</v>
      </c>
      <c r="W99">
        <f t="shared" si="4"/>
        <v>2.0191949999999999</v>
      </c>
      <c r="X99">
        <f t="shared" si="4"/>
        <v>0.40382499999999993</v>
      </c>
      <c r="Y99">
        <f t="shared" si="4"/>
        <v>0.57216</v>
      </c>
      <c r="Z99">
        <f t="shared" si="4"/>
        <v>0.36872749999999999</v>
      </c>
      <c r="AA99">
        <f t="shared" si="4"/>
        <v>0.51298749999999993</v>
      </c>
      <c r="AB99">
        <f t="shared" si="4"/>
        <v>0.25643999999999989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44658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44658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210.41200000000001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-210.41200000000001</v>
      </c>
      <c r="G3" s="145">
        <f>SUM(B3:F3)</f>
        <v>0</v>
      </c>
    </row>
    <row r="4" spans="1:7">
      <c r="A4" s="140" t="s">
        <v>46</v>
      </c>
      <c r="B4" s="136">
        <f>'IDT-1 Calculation'!DF4</f>
        <v>227.876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-227.876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244.261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-244.261</v>
      </c>
      <c r="G5" s="141">
        <f t="shared" si="0"/>
        <v>0</v>
      </c>
    </row>
    <row r="6" spans="1:7">
      <c r="A6" s="140" t="s">
        <v>48</v>
      </c>
      <c r="B6" s="136">
        <f>'IDT-1 Calculation'!DF6</f>
        <v>263.34800000000001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-263.34800000000001</v>
      </c>
      <c r="G6" s="141">
        <f t="shared" si="0"/>
        <v>0</v>
      </c>
    </row>
    <row r="7" spans="1:7">
      <c r="A7" s="140" t="s">
        <v>49</v>
      </c>
      <c r="B7" s="136">
        <f>'IDT-1 Calculation'!DF7</f>
        <v>284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-284</v>
      </c>
      <c r="G7" s="141">
        <f t="shared" si="0"/>
        <v>0</v>
      </c>
    </row>
    <row r="8" spans="1:7">
      <c r="A8" s="140" t="s">
        <v>50</v>
      </c>
      <c r="B8" s="136">
        <f>'IDT-1 Calculation'!DF8</f>
        <v>265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-265</v>
      </c>
      <c r="G8" s="141">
        <f t="shared" si="0"/>
        <v>0</v>
      </c>
    </row>
    <row r="9" spans="1:7">
      <c r="A9" s="140" t="s">
        <v>51</v>
      </c>
      <c r="B9" s="136">
        <f>'IDT-1 Calculation'!DF9</f>
        <v>239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-239</v>
      </c>
      <c r="G9" s="141">
        <f t="shared" si="0"/>
        <v>0</v>
      </c>
    </row>
    <row r="10" spans="1:7">
      <c r="A10" s="140" t="s">
        <v>52</v>
      </c>
      <c r="B10" s="136">
        <f>'IDT-1 Calculation'!DF10</f>
        <v>193</v>
      </c>
      <c r="C10" s="136">
        <f>'IDT-1 Calculation'!DG10</f>
        <v>-10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-183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155</v>
      </c>
      <c r="C11" s="136">
        <f>'IDT-1 Calculation'!DG11</f>
        <v>-25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-130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80</v>
      </c>
      <c r="C12" s="136">
        <f>'IDT-1 Calculation'!DG12</f>
        <v>-33.869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-46.131</v>
      </c>
      <c r="G12" s="141">
        <f t="shared" si="0"/>
        <v>0</v>
      </c>
    </row>
    <row r="13" spans="1:7">
      <c r="A13" s="140" t="s">
        <v>55</v>
      </c>
      <c r="B13" s="136">
        <f>'IDT-1 Calculation'!DF13</f>
        <v>56</v>
      </c>
      <c r="C13" s="136">
        <f>'IDT-1 Calculation'!DG13</f>
        <v>-23.707999999999998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-32.292000000000002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31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-31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66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-66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107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-107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134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-134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165.84399999999999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-165.84399999999999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172.47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-172.47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180.874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-180.874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189.95599999999999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-189.95599999999999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197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-197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182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-182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196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-196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197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-197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156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-156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132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-132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137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-137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140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-140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136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-136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134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-134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194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-194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222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-222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242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-242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249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-249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258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-258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276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-276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273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-273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284.98899999999998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-284.98899999999998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263.63200000000001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-263.63200000000001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242.47399999999999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-242.47399999999999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213.71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-213.71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206.02099999999999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-206.02099999999999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209.99299999999999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-209.99299999999999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220.81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-220.81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2.0569174999999995</v>
      </c>
      <c r="C99" s="152">
        <f>SUM(C3:C98)/4000</f>
        <v>-2.3144249999999998E-2</v>
      </c>
      <c r="D99" s="152">
        <f>SUM(D3:D98)/4000</f>
        <v>0</v>
      </c>
      <c r="E99" s="152">
        <f>SUM(E3:E98)/4000</f>
        <v>0</v>
      </c>
      <c r="F99" s="152">
        <f>SUM(F3:F98)/4000</f>
        <v>-2.0337732499999999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512.33922797158311</v>
      </c>
      <c r="L3">
        <v>9.4800295991042276</v>
      </c>
      <c r="M3">
        <v>62.942492727679571</v>
      </c>
      <c r="N3">
        <v>51.882352941176471</v>
      </c>
      <c r="O3">
        <v>73.289433161311806</v>
      </c>
      <c r="P3">
        <v>24.816938160806494</v>
      </c>
      <c r="Q3">
        <v>9.5867956583294003</v>
      </c>
      <c r="R3">
        <v>18.617065040058264</v>
      </c>
      <c r="S3">
        <v>11.58941209048362</v>
      </c>
      <c r="T3">
        <v>0</v>
      </c>
      <c r="U3">
        <v>62.109384033035099</v>
      </c>
      <c r="V3">
        <v>6.2601156069364166</v>
      </c>
      <c r="W3">
        <v>20.379365217391307</v>
      </c>
      <c r="X3">
        <v>21.595746073083625</v>
      </c>
      <c r="Y3">
        <v>0</v>
      </c>
      <c r="Z3">
        <v>5.7568579200000007</v>
      </c>
      <c r="AA3">
        <v>12.317364000000001</v>
      </c>
      <c r="AB3">
        <v>17.329426560000002</v>
      </c>
      <c r="AC3">
        <v>4.2505073280000012</v>
      </c>
      <c r="AD3">
        <v>4.0032640800000001</v>
      </c>
      <c r="AE3">
        <v>12.396859200000002</v>
      </c>
      <c r="AF3">
        <v>6.1515000000000013</v>
      </c>
      <c r="AG3">
        <v>28.132828800000006</v>
      </c>
      <c r="AH3">
        <v>30.819849840000003</v>
      </c>
      <c r="AI3">
        <v>0</v>
      </c>
      <c r="AJ3">
        <v>0</v>
      </c>
      <c r="AK3">
        <v>22.741920000000004</v>
      </c>
      <c r="AL3">
        <v>15.604200000000002</v>
      </c>
      <c r="AM3">
        <v>4.6368595428571426</v>
      </c>
      <c r="AN3">
        <v>0</v>
      </c>
      <c r="AO3">
        <v>1.7043182352000001</v>
      </c>
      <c r="AP3">
        <v>0.78766128000000013</v>
      </c>
      <c r="AQ3">
        <v>15.546520000000001</v>
      </c>
      <c r="AR3">
        <v>21.819455999999999</v>
      </c>
      <c r="AS3">
        <v>14.356727712000003</v>
      </c>
      <c r="AT3">
        <v>0</v>
      </c>
      <c r="AU3">
        <v>0</v>
      </c>
      <c r="AV3">
        <v>0</v>
      </c>
      <c r="AW3">
        <v>0</v>
      </c>
      <c r="AX3">
        <v>3.4688625836335567</v>
      </c>
      <c r="AY3">
        <v>0</v>
      </c>
      <c r="AZ3">
        <v>0</v>
      </c>
      <c r="BA3">
        <v>31.541329841137181</v>
      </c>
      <c r="BB3">
        <f>SUM(B3:AZ3)-BA3</f>
        <v>1075.172011521533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512.33922797158311</v>
      </c>
      <c r="L4">
        <v>9.4800295991042276</v>
      </c>
      <c r="M4">
        <v>62.942492727679571</v>
      </c>
      <c r="N4">
        <v>51.882352941176471</v>
      </c>
      <c r="O4">
        <v>73.289433161311806</v>
      </c>
      <c r="P4">
        <v>24.816938160806494</v>
      </c>
      <c r="Q4">
        <v>9.5867956583294003</v>
      </c>
      <c r="R4">
        <v>18.617065040058264</v>
      </c>
      <c r="S4">
        <v>11.58941209048362</v>
      </c>
      <c r="T4">
        <v>0</v>
      </c>
      <c r="U4">
        <v>62.109384033035099</v>
      </c>
      <c r="V4">
        <v>6.2601156069364166</v>
      </c>
      <c r="W4">
        <v>20.379365217391307</v>
      </c>
      <c r="X4">
        <v>21.595746073083625</v>
      </c>
      <c r="Y4">
        <v>0</v>
      </c>
      <c r="Z4">
        <v>5.7568579200000007</v>
      </c>
      <c r="AA4">
        <v>12.317364000000001</v>
      </c>
      <c r="AB4">
        <v>17.329426560000002</v>
      </c>
      <c r="AC4">
        <v>4.2505073280000012</v>
      </c>
      <c r="AD4">
        <v>4.0032640800000001</v>
      </c>
      <c r="AE4">
        <v>12.396859200000002</v>
      </c>
      <c r="AF4">
        <v>6.1515000000000013</v>
      </c>
      <c r="AG4">
        <v>28.132828800000006</v>
      </c>
      <c r="AH4">
        <v>30.819849840000003</v>
      </c>
      <c r="AI4">
        <v>0</v>
      </c>
      <c r="AJ4">
        <v>0</v>
      </c>
      <c r="AK4">
        <v>22.741920000000004</v>
      </c>
      <c r="AL4">
        <v>15.604200000000002</v>
      </c>
      <c r="AM4">
        <v>4.6368595428571426</v>
      </c>
      <c r="AN4">
        <v>0</v>
      </c>
      <c r="AO4">
        <v>1.6966998720000002</v>
      </c>
      <c r="AP4">
        <v>0.78766128000000013</v>
      </c>
      <c r="AQ4">
        <v>15.546520000000001</v>
      </c>
      <c r="AR4">
        <v>21.819455999999999</v>
      </c>
      <c r="AS4">
        <v>14.356727712000003</v>
      </c>
      <c r="AT4">
        <v>0</v>
      </c>
      <c r="AU4">
        <v>0</v>
      </c>
      <c r="AV4">
        <v>0</v>
      </c>
      <c r="AW4">
        <v>0</v>
      </c>
      <c r="AX4">
        <v>3.4688625836335567</v>
      </c>
      <c r="AY4">
        <v>0</v>
      </c>
      <c r="AZ4">
        <v>0</v>
      </c>
      <c r="BA4">
        <v>31.541112876337184</v>
      </c>
      <c r="BB4">
        <f t="shared" ref="BB4:BB67" si="0">SUM(B4:AZ4)-BA4</f>
        <v>1075.1646101231331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512.33922797158311</v>
      </c>
      <c r="L5">
        <v>9.4800295991042276</v>
      </c>
      <c r="M5">
        <v>62.942492727679571</v>
      </c>
      <c r="N5">
        <v>51.882352941176471</v>
      </c>
      <c r="O5">
        <v>73.289433161311806</v>
      </c>
      <c r="P5">
        <v>24.816938160806494</v>
      </c>
      <c r="Q5">
        <v>9.5867956583294003</v>
      </c>
      <c r="R5">
        <v>18.617065040058264</v>
      </c>
      <c r="S5">
        <v>11.58941209048362</v>
      </c>
      <c r="T5">
        <v>0</v>
      </c>
      <c r="U5">
        <v>62.109384033035099</v>
      </c>
      <c r="V5">
        <v>6.2601156069364166</v>
      </c>
      <c r="W5">
        <v>20.379365217391307</v>
      </c>
      <c r="X5">
        <v>21.595746073083625</v>
      </c>
      <c r="Y5">
        <v>0</v>
      </c>
      <c r="Z5">
        <v>5.7568579200000007</v>
      </c>
      <c r="AA5">
        <v>12.317364000000001</v>
      </c>
      <c r="AB5">
        <v>11.533435919999999</v>
      </c>
      <c r="AC5">
        <v>4.2505073280000012</v>
      </c>
      <c r="AD5">
        <v>4.0032640800000001</v>
      </c>
      <c r="AE5">
        <v>12.396859200000002</v>
      </c>
      <c r="AF5">
        <v>6.1515000000000013</v>
      </c>
      <c r="AG5">
        <v>28.132828800000006</v>
      </c>
      <c r="AH5">
        <v>20.546566560000002</v>
      </c>
      <c r="AI5">
        <v>0</v>
      </c>
      <c r="AJ5">
        <v>0</v>
      </c>
      <c r="AK5">
        <v>22.741920000000004</v>
      </c>
      <c r="AL5">
        <v>15.604200000000002</v>
      </c>
      <c r="AM5">
        <v>4.6368595428571426</v>
      </c>
      <c r="AN5">
        <v>0</v>
      </c>
      <c r="AO5">
        <v>1.2127401216000002</v>
      </c>
      <c r="AP5">
        <v>0.78766128000000013</v>
      </c>
      <c r="AQ5">
        <v>15.546520000000001</v>
      </c>
      <c r="AR5">
        <v>21.819455999999999</v>
      </c>
      <c r="AS5">
        <v>14.356727712000003</v>
      </c>
      <c r="AT5">
        <v>0</v>
      </c>
      <c r="AU5">
        <v>0</v>
      </c>
      <c r="AV5">
        <v>0</v>
      </c>
      <c r="AW5">
        <v>0</v>
      </c>
      <c r="AX5">
        <v>3.4688625836335567</v>
      </c>
      <c r="AY5">
        <v>0</v>
      </c>
      <c r="AZ5">
        <v>0</v>
      </c>
      <c r="BA5">
        <v>31.069345757137182</v>
      </c>
      <c r="BB5">
        <f t="shared" si="0"/>
        <v>1059.0831435719333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512.33922797158311</v>
      </c>
      <c r="L6">
        <v>9.4800295991042276</v>
      </c>
      <c r="M6">
        <v>62.942492727679571</v>
      </c>
      <c r="N6">
        <v>51.882352941176471</v>
      </c>
      <c r="O6">
        <v>73.289433161311806</v>
      </c>
      <c r="P6">
        <v>24.816938160806494</v>
      </c>
      <c r="Q6">
        <v>9.5867956583294003</v>
      </c>
      <c r="R6">
        <v>18.617065040058264</v>
      </c>
      <c r="S6">
        <v>11.58941209048362</v>
      </c>
      <c r="T6">
        <v>0</v>
      </c>
      <c r="U6">
        <v>62.109384033035099</v>
      </c>
      <c r="V6">
        <v>6.2601156069364166</v>
      </c>
      <c r="W6">
        <v>20.379365217391307</v>
      </c>
      <c r="X6">
        <v>21.595746073083625</v>
      </c>
      <c r="Y6">
        <v>0</v>
      </c>
      <c r="Z6">
        <v>5.7568579200000007</v>
      </c>
      <c r="AA6">
        <v>6.1413336000000003</v>
      </c>
      <c r="AB6">
        <v>5.7374452800000002</v>
      </c>
      <c r="AC6">
        <v>4.2505073280000012</v>
      </c>
      <c r="AD6">
        <v>4.0032640800000001</v>
      </c>
      <c r="AE6">
        <v>12.396859200000002</v>
      </c>
      <c r="AF6">
        <v>6.1515000000000013</v>
      </c>
      <c r="AG6">
        <v>28.132828800000006</v>
      </c>
      <c r="AH6">
        <v>20.546566560000002</v>
      </c>
      <c r="AI6">
        <v>0</v>
      </c>
      <c r="AJ6">
        <v>0</v>
      </c>
      <c r="AK6">
        <v>22.741920000000004</v>
      </c>
      <c r="AL6">
        <v>15.604200000000002</v>
      </c>
      <c r="AM6">
        <v>4.6368595428571426</v>
      </c>
      <c r="AN6">
        <v>0</v>
      </c>
      <c r="AO6">
        <v>1.183428792</v>
      </c>
      <c r="AP6">
        <v>0.78766128000000013</v>
      </c>
      <c r="AQ6">
        <v>15.546520000000001</v>
      </c>
      <c r="AR6">
        <v>21.819455999999999</v>
      </c>
      <c r="AS6">
        <v>14.356727712000003</v>
      </c>
      <c r="AT6">
        <v>0</v>
      </c>
      <c r="AU6">
        <v>0</v>
      </c>
      <c r="AV6">
        <v>0</v>
      </c>
      <c r="AW6">
        <v>0</v>
      </c>
      <c r="AX6">
        <v>3.4688625836335567</v>
      </c>
      <c r="AY6">
        <v>0</v>
      </c>
      <c r="AZ6">
        <v>0</v>
      </c>
      <c r="BA6">
        <v>30.727308216337175</v>
      </c>
      <c r="BB6">
        <f t="shared" si="0"/>
        <v>1047.423848743133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512.33922797158311</v>
      </c>
      <c r="L7">
        <v>9.4800295991042276</v>
      </c>
      <c r="M7">
        <v>62.942492727679571</v>
      </c>
      <c r="N7">
        <v>51.882352941176471</v>
      </c>
      <c r="O7">
        <v>73.289433161311806</v>
      </c>
      <c r="P7">
        <v>24.816938160806494</v>
      </c>
      <c r="Q7">
        <v>9.5867956583294003</v>
      </c>
      <c r="R7">
        <v>18.617065040058264</v>
      </c>
      <c r="S7">
        <v>11.58941209048362</v>
      </c>
      <c r="T7">
        <v>0</v>
      </c>
      <c r="U7">
        <v>62.109384033035099</v>
      </c>
      <c r="V7">
        <v>6.2601156069364166</v>
      </c>
      <c r="W7">
        <v>20.379365217391307</v>
      </c>
      <c r="X7">
        <v>21.595746073083625</v>
      </c>
      <c r="Y7">
        <v>0</v>
      </c>
      <c r="Z7">
        <v>5.7568579200000007</v>
      </c>
      <c r="AA7">
        <v>6.1413336000000003</v>
      </c>
      <c r="AB7">
        <v>5.7374452800000002</v>
      </c>
      <c r="AC7">
        <v>4.2505073280000012</v>
      </c>
      <c r="AD7">
        <v>4.0032640800000001</v>
      </c>
      <c r="AE7">
        <v>12.396859200000002</v>
      </c>
      <c r="AF7">
        <v>6.1515000000000013</v>
      </c>
      <c r="AG7">
        <v>28.132828800000006</v>
      </c>
      <c r="AH7">
        <v>20.546566560000002</v>
      </c>
      <c r="AI7">
        <v>0</v>
      </c>
      <c r="AJ7">
        <v>0</v>
      </c>
      <c r="AK7">
        <v>22.741920000000004</v>
      </c>
      <c r="AL7">
        <v>26.006999999999998</v>
      </c>
      <c r="AM7">
        <v>4.6368595428571426</v>
      </c>
      <c r="AN7">
        <v>0</v>
      </c>
      <c r="AO7">
        <v>1.2201002352000001</v>
      </c>
      <c r="AP7">
        <v>0.78766128000000013</v>
      </c>
      <c r="AQ7">
        <v>15.546520000000001</v>
      </c>
      <c r="AR7">
        <v>21.819455999999999</v>
      </c>
      <c r="AS7">
        <v>14.356727712000003</v>
      </c>
      <c r="AT7">
        <v>0</v>
      </c>
      <c r="AU7">
        <v>0</v>
      </c>
      <c r="AV7">
        <v>0</v>
      </c>
      <c r="AW7">
        <v>0</v>
      </c>
      <c r="AX7">
        <v>3.4688625836335567</v>
      </c>
      <c r="AY7">
        <v>0</v>
      </c>
      <c r="AZ7">
        <v>0</v>
      </c>
      <c r="BA7">
        <v>31.024832873137175</v>
      </c>
      <c r="BB7">
        <f t="shared" si="0"/>
        <v>1057.5657955295333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512.33922797158311</v>
      </c>
      <c r="L8">
        <v>9.4800295991042276</v>
      </c>
      <c r="M8">
        <v>62.942492727679571</v>
      </c>
      <c r="N8">
        <v>51.882352941176471</v>
      </c>
      <c r="O8">
        <v>73.289433161311806</v>
      </c>
      <c r="P8">
        <v>24.816938160806494</v>
      </c>
      <c r="Q8">
        <v>9.5867956583294003</v>
      </c>
      <c r="R8">
        <v>18.617065040058264</v>
      </c>
      <c r="S8">
        <v>11.58941209048362</v>
      </c>
      <c r="T8">
        <v>0</v>
      </c>
      <c r="U8">
        <v>62.109384033035099</v>
      </c>
      <c r="V8">
        <v>6.2601156069364166</v>
      </c>
      <c r="W8">
        <v>20.379365217391307</v>
      </c>
      <c r="X8">
        <v>21.595746073083625</v>
      </c>
      <c r="Y8">
        <v>0</v>
      </c>
      <c r="Z8">
        <v>5.7568579200000007</v>
      </c>
      <c r="AA8">
        <v>6.1413336000000003</v>
      </c>
      <c r="AB8">
        <v>5.7374452800000002</v>
      </c>
      <c r="AC8">
        <v>4.2505073280000012</v>
      </c>
      <c r="AD8">
        <v>4.0032640800000001</v>
      </c>
      <c r="AE8">
        <v>12.396859200000002</v>
      </c>
      <c r="AF8">
        <v>6.1515000000000013</v>
      </c>
      <c r="AG8">
        <v>28.132828800000006</v>
      </c>
      <c r="AH8">
        <v>20.546566560000002</v>
      </c>
      <c r="AI8">
        <v>0</v>
      </c>
      <c r="AJ8">
        <v>0</v>
      </c>
      <c r="AK8">
        <v>22.741920000000004</v>
      </c>
      <c r="AL8">
        <v>59.816099999999999</v>
      </c>
      <c r="AM8">
        <v>4.6368595428571426</v>
      </c>
      <c r="AN8">
        <v>0</v>
      </c>
      <c r="AO8">
        <v>1.2145478687999998</v>
      </c>
      <c r="AP8">
        <v>0.78766128000000013</v>
      </c>
      <c r="AQ8">
        <v>7.7732600000000005</v>
      </c>
      <c r="AR8">
        <v>21.819455999999999</v>
      </c>
      <c r="AS8">
        <v>14.356727712000003</v>
      </c>
      <c r="AT8">
        <v>0</v>
      </c>
      <c r="AU8">
        <v>0</v>
      </c>
      <c r="AV8">
        <v>0</v>
      </c>
      <c r="AW8">
        <v>0</v>
      </c>
      <c r="AX8">
        <v>3.4688625836335567</v>
      </c>
      <c r="AY8">
        <v>0</v>
      </c>
      <c r="AZ8">
        <v>0</v>
      </c>
      <c r="BA8">
        <v>31.766696201137183</v>
      </c>
      <c r="BB8">
        <f t="shared" si="0"/>
        <v>1082.8542198351331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512.33922797158311</v>
      </c>
      <c r="L9">
        <v>9.4800295991042276</v>
      </c>
      <c r="M9">
        <v>62.942492727679571</v>
      </c>
      <c r="N9">
        <v>51.882352941176471</v>
      </c>
      <c r="O9">
        <v>73.289433161311806</v>
      </c>
      <c r="P9">
        <v>24.816938160806494</v>
      </c>
      <c r="Q9">
        <v>9.5867956583294003</v>
      </c>
      <c r="R9">
        <v>9.3106280816326521</v>
      </c>
      <c r="S9">
        <v>11.58941209048362</v>
      </c>
      <c r="T9">
        <v>0</v>
      </c>
      <c r="U9">
        <v>62.109384033035099</v>
      </c>
      <c r="V9">
        <v>6.2601156069364166</v>
      </c>
      <c r="W9">
        <v>20.379365217391307</v>
      </c>
      <c r="X9">
        <v>21.595746073083625</v>
      </c>
      <c r="Y9">
        <v>0</v>
      </c>
      <c r="Z9">
        <v>5.7568579200000007</v>
      </c>
      <c r="AA9">
        <v>6.1413336000000003</v>
      </c>
      <c r="AB9">
        <v>5.7374452800000002</v>
      </c>
      <c r="AC9">
        <v>4.2505073280000012</v>
      </c>
      <c r="AD9">
        <v>4.0032640800000001</v>
      </c>
      <c r="AE9">
        <v>12.396859200000002</v>
      </c>
      <c r="AF9">
        <v>6.1515000000000013</v>
      </c>
      <c r="AG9">
        <v>28.132828800000006</v>
      </c>
      <c r="AH9">
        <v>20.546566560000002</v>
      </c>
      <c r="AI9">
        <v>0</v>
      </c>
      <c r="AJ9">
        <v>0</v>
      </c>
      <c r="AK9">
        <v>22.741920000000004</v>
      </c>
      <c r="AL9">
        <v>59.816099999999999</v>
      </c>
      <c r="AM9">
        <v>4.6368595428571426</v>
      </c>
      <c r="AN9">
        <v>0</v>
      </c>
      <c r="AO9">
        <v>1.2269438496000002</v>
      </c>
      <c r="AP9">
        <v>0.78766128000000013</v>
      </c>
      <c r="AQ9">
        <v>7.7732600000000005</v>
      </c>
      <c r="AR9">
        <v>21.819455999999999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3.4688625836335567</v>
      </c>
      <c r="AY9">
        <v>0</v>
      </c>
      <c r="AZ9">
        <v>0</v>
      </c>
      <c r="BA9">
        <v>31.491915004071526</v>
      </c>
      <c r="BB9">
        <f t="shared" si="0"/>
        <v>1073.4875629561732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512.33922797158311</v>
      </c>
      <c r="L10">
        <v>9.4800295991042276</v>
      </c>
      <c r="M10">
        <v>62.942492727679571</v>
      </c>
      <c r="N10">
        <v>51.882352941176471</v>
      </c>
      <c r="O10">
        <v>73.289433161311806</v>
      </c>
      <c r="P10">
        <v>24.816938160806494</v>
      </c>
      <c r="Q10">
        <v>9.5867956583294003</v>
      </c>
      <c r="R10">
        <v>9.3106280816326521</v>
      </c>
      <c r="S10">
        <v>11.58941209048362</v>
      </c>
      <c r="T10">
        <v>0</v>
      </c>
      <c r="U10">
        <v>62.109384033035099</v>
      </c>
      <c r="V10">
        <v>6.2601156069364166</v>
      </c>
      <c r="W10">
        <v>20.379365217391307</v>
      </c>
      <c r="X10">
        <v>21.595746073083625</v>
      </c>
      <c r="Y10">
        <v>0</v>
      </c>
      <c r="Z10">
        <v>5.7568579200000007</v>
      </c>
      <c r="AA10">
        <v>6.1413336000000003</v>
      </c>
      <c r="AB10">
        <v>5.7374452800000002</v>
      </c>
      <c r="AC10">
        <v>4.2505073280000012</v>
      </c>
      <c r="AD10">
        <v>4.0032640800000001</v>
      </c>
      <c r="AE10">
        <v>12.396859200000002</v>
      </c>
      <c r="AF10">
        <v>6.1515000000000013</v>
      </c>
      <c r="AG10">
        <v>28.132828800000006</v>
      </c>
      <c r="AH10">
        <v>20.546566560000002</v>
      </c>
      <c r="AI10">
        <v>0</v>
      </c>
      <c r="AJ10">
        <v>0</v>
      </c>
      <c r="AK10">
        <v>22.741920000000004</v>
      </c>
      <c r="AL10">
        <v>59.816099999999999</v>
      </c>
      <c r="AM10">
        <v>4.6368595428571426</v>
      </c>
      <c r="AN10">
        <v>0</v>
      </c>
      <c r="AO10">
        <v>1.2609036720000002</v>
      </c>
      <c r="AP10">
        <v>0.78766128000000013</v>
      </c>
      <c r="AQ10">
        <v>7.7732600000000005</v>
      </c>
      <c r="AR10">
        <v>21.819455999999999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3.4688625836335567</v>
      </c>
      <c r="AY10">
        <v>0</v>
      </c>
      <c r="AZ10">
        <v>0</v>
      </c>
      <c r="BA10">
        <v>31.492883000871526</v>
      </c>
      <c r="BB10">
        <f t="shared" si="0"/>
        <v>1073.5205547817732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512.33922797158311</v>
      </c>
      <c r="L11">
        <v>9.4800295991042276</v>
      </c>
      <c r="M11">
        <v>62.942492727679571</v>
      </c>
      <c r="N11">
        <v>51.882352941176471</v>
      </c>
      <c r="O11">
        <v>31.271367928209131</v>
      </c>
      <c r="P11">
        <v>24.816938160806494</v>
      </c>
      <c r="Q11">
        <v>9.5867956583294003</v>
      </c>
      <c r="R11">
        <v>9.3106280816326521</v>
      </c>
      <c r="S11">
        <v>11.58941209048362</v>
      </c>
      <c r="T11">
        <v>0</v>
      </c>
      <c r="U11">
        <v>62.109384033035099</v>
      </c>
      <c r="V11">
        <v>6.2601156069364166</v>
      </c>
      <c r="W11">
        <v>20.379365217391307</v>
      </c>
      <c r="X11">
        <v>21.595746073083625</v>
      </c>
      <c r="Y11">
        <v>0</v>
      </c>
      <c r="Z11">
        <v>5.7568579200000007</v>
      </c>
      <c r="AA11">
        <v>3.4696800000000003</v>
      </c>
      <c r="AB11">
        <v>5.7374452800000002</v>
      </c>
      <c r="AC11">
        <v>4.2505073280000012</v>
      </c>
      <c r="AD11">
        <v>4.0032640800000001</v>
      </c>
      <c r="AE11">
        <v>12.396859200000002</v>
      </c>
      <c r="AF11">
        <v>6.1515000000000013</v>
      </c>
      <c r="AG11">
        <v>28.132828800000006</v>
      </c>
      <c r="AH11">
        <v>20.546566560000002</v>
      </c>
      <c r="AI11">
        <v>0</v>
      </c>
      <c r="AJ11">
        <v>0</v>
      </c>
      <c r="AK11">
        <v>22.741920000000004</v>
      </c>
      <c r="AL11">
        <v>59.816099999999999</v>
      </c>
      <c r="AM11">
        <v>4.6368595428571426</v>
      </c>
      <c r="AN11">
        <v>0</v>
      </c>
      <c r="AO11">
        <v>1.2206167344000001</v>
      </c>
      <c r="AP11">
        <v>0.78766128000000013</v>
      </c>
      <c r="AQ11">
        <v>7.3365599999999995</v>
      </c>
      <c r="AR11">
        <v>21.819455999999999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3.4688625836335567</v>
      </c>
      <c r="AY11">
        <v>0</v>
      </c>
      <c r="AZ11">
        <v>0</v>
      </c>
      <c r="BA11">
        <v>30.205631960928695</v>
      </c>
      <c r="BB11">
        <f t="shared" si="0"/>
        <v>1029.6411000510132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512.33922797158311</v>
      </c>
      <c r="L12">
        <v>9.4800295991042276</v>
      </c>
      <c r="M12">
        <v>62.942492727679571</v>
      </c>
      <c r="N12">
        <v>51.882352941176471</v>
      </c>
      <c r="O12">
        <v>31.271367928209131</v>
      </c>
      <c r="P12">
        <v>24.816938160806494</v>
      </c>
      <c r="Q12">
        <v>9.5867956583294003</v>
      </c>
      <c r="R12">
        <v>9.3106280816326521</v>
      </c>
      <c r="S12">
        <v>11.58941209048362</v>
      </c>
      <c r="T12">
        <v>0</v>
      </c>
      <c r="U12">
        <v>62.109384033035099</v>
      </c>
      <c r="V12">
        <v>6.2601156069364166</v>
      </c>
      <c r="W12">
        <v>20.379365217391307</v>
      </c>
      <c r="X12">
        <v>21.595746073083625</v>
      </c>
      <c r="Y12">
        <v>0</v>
      </c>
      <c r="Z12">
        <v>5.7568579200000007</v>
      </c>
      <c r="AA12">
        <v>0</v>
      </c>
      <c r="AB12">
        <v>5.7374452800000002</v>
      </c>
      <c r="AC12">
        <v>4.2505073280000012</v>
      </c>
      <c r="AD12">
        <v>4.0032640800000001</v>
      </c>
      <c r="AE12">
        <v>12.396859200000002</v>
      </c>
      <c r="AF12">
        <v>6.1515000000000013</v>
      </c>
      <c r="AG12">
        <v>28.132828800000006</v>
      </c>
      <c r="AH12">
        <v>20.546566560000002</v>
      </c>
      <c r="AI12">
        <v>0</v>
      </c>
      <c r="AJ12">
        <v>0</v>
      </c>
      <c r="AK12">
        <v>22.741920000000004</v>
      </c>
      <c r="AL12">
        <v>59.816099999999999</v>
      </c>
      <c r="AM12">
        <v>4.6368595428571426</v>
      </c>
      <c r="AN12">
        <v>0</v>
      </c>
      <c r="AO12">
        <v>1.2246196032000001</v>
      </c>
      <c r="AP12">
        <v>0.78766128000000013</v>
      </c>
      <c r="AQ12">
        <v>7.3365599999999995</v>
      </c>
      <c r="AR12">
        <v>21.819455999999999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3.4688625836335567</v>
      </c>
      <c r="AY12">
        <v>0</v>
      </c>
      <c r="AZ12">
        <v>0</v>
      </c>
      <c r="BA12">
        <v>30.106859833728688</v>
      </c>
      <c r="BB12">
        <f t="shared" si="0"/>
        <v>1026.2741950470131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512.33922797158311</v>
      </c>
      <c r="L13">
        <v>9.4800295991042276</v>
      </c>
      <c r="M13">
        <v>62.942492727679571</v>
      </c>
      <c r="N13">
        <v>51.882352941176471</v>
      </c>
      <c r="O13">
        <v>31.271367928209131</v>
      </c>
      <c r="P13">
        <v>24.816938160806494</v>
      </c>
      <c r="Q13">
        <v>9.5867956583294003</v>
      </c>
      <c r="R13">
        <v>9.3106280816326521</v>
      </c>
      <c r="S13">
        <v>11.58941209048362</v>
      </c>
      <c r="T13">
        <v>0</v>
      </c>
      <c r="U13">
        <v>62.109384033035099</v>
      </c>
      <c r="V13">
        <v>6.2601156069364166</v>
      </c>
      <c r="W13">
        <v>20.379365217391307</v>
      </c>
      <c r="X13">
        <v>21.595746073083625</v>
      </c>
      <c r="Y13">
        <v>0</v>
      </c>
      <c r="Z13">
        <v>5.7568579200000007</v>
      </c>
      <c r="AA13">
        <v>0</v>
      </c>
      <c r="AB13">
        <v>5.7374452800000002</v>
      </c>
      <c r="AC13">
        <v>4.2505073280000012</v>
      </c>
      <c r="AD13">
        <v>4.0032640800000001</v>
      </c>
      <c r="AE13">
        <v>12.396859200000002</v>
      </c>
      <c r="AF13">
        <v>6.1515000000000013</v>
      </c>
      <c r="AG13">
        <v>28.132828800000006</v>
      </c>
      <c r="AH13">
        <v>20.546566560000002</v>
      </c>
      <c r="AI13">
        <v>0</v>
      </c>
      <c r="AJ13">
        <v>0</v>
      </c>
      <c r="AK13">
        <v>22.741920000000004</v>
      </c>
      <c r="AL13">
        <v>59.816099999999999</v>
      </c>
      <c r="AM13">
        <v>4.6368595428571426</v>
      </c>
      <c r="AN13">
        <v>0</v>
      </c>
      <c r="AO13">
        <v>1.2314632176000002</v>
      </c>
      <c r="AP13">
        <v>0.78766128000000013</v>
      </c>
      <c r="AQ13">
        <v>7.3365599999999995</v>
      </c>
      <c r="AR13">
        <v>21.819455999999999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3.4688625836335567</v>
      </c>
      <c r="AY13">
        <v>0</v>
      </c>
      <c r="AZ13">
        <v>0</v>
      </c>
      <c r="BA13">
        <v>30.107055277728687</v>
      </c>
      <c r="BB13">
        <f t="shared" si="0"/>
        <v>1026.2808432174131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512.33922797158311</v>
      </c>
      <c r="L14">
        <v>9.4800295991042276</v>
      </c>
      <c r="M14">
        <v>62.942492727679571</v>
      </c>
      <c r="N14">
        <v>51.882352941176471</v>
      </c>
      <c r="O14">
        <v>31.271367928209131</v>
      </c>
      <c r="P14">
        <v>24.816938160806494</v>
      </c>
      <c r="Q14">
        <v>9.5867956583294003</v>
      </c>
      <c r="R14">
        <v>9.3106280816326521</v>
      </c>
      <c r="S14">
        <v>11.58941209048362</v>
      </c>
      <c r="T14">
        <v>0</v>
      </c>
      <c r="U14">
        <v>62.109384033035099</v>
      </c>
      <c r="V14">
        <v>6.2601156069364166</v>
      </c>
      <c r="W14">
        <v>20.379365217391307</v>
      </c>
      <c r="X14">
        <v>21.595746073083625</v>
      </c>
      <c r="Y14">
        <v>0</v>
      </c>
      <c r="Z14">
        <v>5.7568579200000007</v>
      </c>
      <c r="AA14">
        <v>0</v>
      </c>
      <c r="AB14">
        <v>5.7374452800000002</v>
      </c>
      <c r="AC14">
        <v>4.2505073280000012</v>
      </c>
      <c r="AD14">
        <v>4.0032640800000001</v>
      </c>
      <c r="AE14">
        <v>12.396859200000002</v>
      </c>
      <c r="AF14">
        <v>6.1515000000000013</v>
      </c>
      <c r="AG14">
        <v>28.132828800000006</v>
      </c>
      <c r="AH14">
        <v>20.546566560000002</v>
      </c>
      <c r="AI14">
        <v>0</v>
      </c>
      <c r="AJ14">
        <v>0</v>
      </c>
      <c r="AK14">
        <v>22.741920000000004</v>
      </c>
      <c r="AL14">
        <v>59.816099999999999</v>
      </c>
      <c r="AM14">
        <v>4.6368595428571426</v>
      </c>
      <c r="AN14">
        <v>0</v>
      </c>
      <c r="AO14">
        <v>1.2823383888000002</v>
      </c>
      <c r="AP14">
        <v>0.78766128000000013</v>
      </c>
      <c r="AQ14">
        <v>5.589760000000001</v>
      </c>
      <c r="AR14">
        <v>21.819455999999999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3.4688625836335567</v>
      </c>
      <c r="AY14">
        <v>0</v>
      </c>
      <c r="AZ14">
        <v>0</v>
      </c>
      <c r="BA14">
        <v>30.05872127692869</v>
      </c>
      <c r="BB14">
        <f t="shared" si="0"/>
        <v>1024.633252389413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512.33922797158311</v>
      </c>
      <c r="L15">
        <v>9.4800295991042276</v>
      </c>
      <c r="M15">
        <v>62.942492727679571</v>
      </c>
      <c r="N15">
        <v>51.882352941176471</v>
      </c>
      <c r="O15">
        <v>27.361398662207357</v>
      </c>
      <c r="P15">
        <v>24.816938160806494</v>
      </c>
      <c r="Q15">
        <v>9.5867956583294003</v>
      </c>
      <c r="R15">
        <v>9.3106280816326521</v>
      </c>
      <c r="S15">
        <v>11.58941209048362</v>
      </c>
      <c r="T15">
        <v>0</v>
      </c>
      <c r="U15">
        <v>62.109384033035099</v>
      </c>
      <c r="V15">
        <v>6.2601156069364166</v>
      </c>
      <c r="W15">
        <v>20.379365217391307</v>
      </c>
      <c r="X15">
        <v>21.595746073083625</v>
      </c>
      <c r="Y15">
        <v>0</v>
      </c>
      <c r="Z15">
        <v>5.7568579200000007</v>
      </c>
      <c r="AA15">
        <v>0</v>
      </c>
      <c r="AB15">
        <v>5.7374452800000002</v>
      </c>
      <c r="AC15">
        <v>4.2505073280000012</v>
      </c>
      <c r="AD15">
        <v>4.0032640800000001</v>
      </c>
      <c r="AE15">
        <v>12.396859200000002</v>
      </c>
      <c r="AF15">
        <v>6.1515000000000013</v>
      </c>
      <c r="AG15">
        <v>28.132828800000006</v>
      </c>
      <c r="AH15">
        <v>20.546566560000002</v>
      </c>
      <c r="AI15">
        <v>0</v>
      </c>
      <c r="AJ15">
        <v>0</v>
      </c>
      <c r="AK15">
        <v>22.741920000000004</v>
      </c>
      <c r="AL15">
        <v>59.816099999999999</v>
      </c>
      <c r="AM15">
        <v>4.6368595428571426</v>
      </c>
      <c r="AN15">
        <v>0</v>
      </c>
      <c r="AO15">
        <v>1.2603871728</v>
      </c>
      <c r="AP15">
        <v>0.78766128000000013</v>
      </c>
      <c r="AQ15">
        <v>0</v>
      </c>
      <c r="AR15">
        <v>23.274086400000005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3.367441610738255</v>
      </c>
      <c r="AY15">
        <v>0</v>
      </c>
      <c r="AZ15">
        <v>0</v>
      </c>
      <c r="BA15">
        <v>29.825919453359596</v>
      </c>
      <c r="BB15">
        <f t="shared" si="0"/>
        <v>1016.6975831580853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512.33922797158311</v>
      </c>
      <c r="L16">
        <v>9.4800295991042276</v>
      </c>
      <c r="M16">
        <v>62.942492727679571</v>
      </c>
      <c r="N16">
        <v>51.882352941176471</v>
      </c>
      <c r="O16">
        <v>27.361398662207357</v>
      </c>
      <c r="P16">
        <v>24.816938160806494</v>
      </c>
      <c r="Q16">
        <v>9.5867956583294003</v>
      </c>
      <c r="R16">
        <v>9.3106280816326521</v>
      </c>
      <c r="S16">
        <v>11.58941209048362</v>
      </c>
      <c r="T16">
        <v>0</v>
      </c>
      <c r="U16">
        <v>62.109384033035099</v>
      </c>
      <c r="V16">
        <v>6.2601156069364166</v>
      </c>
      <c r="W16">
        <v>20.379365217391307</v>
      </c>
      <c r="X16">
        <v>21.595746073083625</v>
      </c>
      <c r="Y16">
        <v>0</v>
      </c>
      <c r="Z16">
        <v>5.7568579200000007</v>
      </c>
      <c r="AA16">
        <v>0</v>
      </c>
      <c r="AB16">
        <v>5.7374452800000002</v>
      </c>
      <c r="AC16">
        <v>4.2505073280000012</v>
      </c>
      <c r="AD16">
        <v>4.0032640800000001</v>
      </c>
      <c r="AE16">
        <v>12.396859200000002</v>
      </c>
      <c r="AF16">
        <v>6.1515000000000013</v>
      </c>
      <c r="AG16">
        <v>28.132828800000006</v>
      </c>
      <c r="AH16">
        <v>20.546566560000002</v>
      </c>
      <c r="AI16">
        <v>0</v>
      </c>
      <c r="AJ16">
        <v>0</v>
      </c>
      <c r="AK16">
        <v>22.741920000000004</v>
      </c>
      <c r="AL16">
        <v>59.816099999999999</v>
      </c>
      <c r="AM16">
        <v>4.6368595428571426</v>
      </c>
      <c r="AN16">
        <v>0</v>
      </c>
      <c r="AO16">
        <v>1.2512193120000004</v>
      </c>
      <c r="AP16">
        <v>0.78766128000000013</v>
      </c>
      <c r="AQ16">
        <v>0</v>
      </c>
      <c r="AR16">
        <v>23.274086400000005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3.367441610738255</v>
      </c>
      <c r="AY16">
        <v>0</v>
      </c>
      <c r="AZ16">
        <v>0</v>
      </c>
      <c r="BA16">
        <v>29.825658568559597</v>
      </c>
      <c r="BB16">
        <f t="shared" si="0"/>
        <v>1016.6886761820853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512.33922797158311</v>
      </c>
      <c r="L17">
        <v>9.4800295991042276</v>
      </c>
      <c r="M17">
        <v>62.942492727679571</v>
      </c>
      <c r="N17">
        <v>51.882352941176471</v>
      </c>
      <c r="O17">
        <v>27.361398662207357</v>
      </c>
      <c r="P17">
        <v>24.816938160806494</v>
      </c>
      <c r="Q17">
        <v>9.5867956583294003</v>
      </c>
      <c r="R17">
        <v>9.3106280816326521</v>
      </c>
      <c r="S17">
        <v>11.58941209048362</v>
      </c>
      <c r="T17">
        <v>0</v>
      </c>
      <c r="U17">
        <v>62.109384033035099</v>
      </c>
      <c r="V17">
        <v>6.2601156069364166</v>
      </c>
      <c r="W17">
        <v>20.379365217391307</v>
      </c>
      <c r="X17">
        <v>21.595746073083625</v>
      </c>
      <c r="Y17">
        <v>0</v>
      </c>
      <c r="Z17">
        <v>5.7568579200000007</v>
      </c>
      <c r="AA17">
        <v>0</v>
      </c>
      <c r="AB17">
        <v>5.7374452800000002</v>
      </c>
      <c r="AC17">
        <v>4.2505073280000012</v>
      </c>
      <c r="AD17">
        <v>4.0032640800000001</v>
      </c>
      <c r="AE17">
        <v>12.396859200000002</v>
      </c>
      <c r="AF17">
        <v>6.1515000000000013</v>
      </c>
      <c r="AG17">
        <v>28.132828800000006</v>
      </c>
      <c r="AH17">
        <v>20.546566560000002</v>
      </c>
      <c r="AI17">
        <v>0</v>
      </c>
      <c r="AJ17">
        <v>0</v>
      </c>
      <c r="AK17">
        <v>22.741920000000004</v>
      </c>
      <c r="AL17">
        <v>59.816099999999999</v>
      </c>
      <c r="AM17">
        <v>4.6368595428571426</v>
      </c>
      <c r="AN17">
        <v>0</v>
      </c>
      <c r="AO17">
        <v>1.2082207536</v>
      </c>
      <c r="AP17">
        <v>0.78766128000000013</v>
      </c>
      <c r="AQ17">
        <v>0</v>
      </c>
      <c r="AR17">
        <v>23.274086400000005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3.367441610738255</v>
      </c>
      <c r="AY17">
        <v>0</v>
      </c>
      <c r="AZ17">
        <v>0</v>
      </c>
      <c r="BA17">
        <v>29.824432761359596</v>
      </c>
      <c r="BB17">
        <f t="shared" si="0"/>
        <v>1016.6469034308851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512.33922797158311</v>
      </c>
      <c r="L18">
        <v>9.4800295991042276</v>
      </c>
      <c r="M18">
        <v>62.942492727679571</v>
      </c>
      <c r="N18">
        <v>51.882352941176471</v>
      </c>
      <c r="O18">
        <v>27.361398662207357</v>
      </c>
      <c r="P18">
        <v>24.816938160806494</v>
      </c>
      <c r="Q18">
        <v>9.5867956583294003</v>
      </c>
      <c r="R18">
        <v>9.3106280816326521</v>
      </c>
      <c r="S18">
        <v>11.58941209048362</v>
      </c>
      <c r="T18">
        <v>0</v>
      </c>
      <c r="U18">
        <v>62.109384033035099</v>
      </c>
      <c r="V18">
        <v>6.2601156069364166</v>
      </c>
      <c r="W18">
        <v>20.379365217391307</v>
      </c>
      <c r="X18">
        <v>21.595746073083625</v>
      </c>
      <c r="Y18">
        <v>0</v>
      </c>
      <c r="Z18">
        <v>5.7568579200000007</v>
      </c>
      <c r="AA18">
        <v>0</v>
      </c>
      <c r="AB18">
        <v>5.7374452800000002</v>
      </c>
      <c r="AC18">
        <v>4.2505073280000012</v>
      </c>
      <c r="AD18">
        <v>4.0032640800000001</v>
      </c>
      <c r="AE18">
        <v>12.396859200000002</v>
      </c>
      <c r="AF18">
        <v>6.1515000000000013</v>
      </c>
      <c r="AG18">
        <v>28.132828800000006</v>
      </c>
      <c r="AH18">
        <v>20.546566560000002</v>
      </c>
      <c r="AI18">
        <v>0</v>
      </c>
      <c r="AJ18">
        <v>0</v>
      </c>
      <c r="AK18">
        <v>22.741920000000004</v>
      </c>
      <c r="AL18">
        <v>59.816099999999999</v>
      </c>
      <c r="AM18">
        <v>4.6368595428571426</v>
      </c>
      <c r="AN18">
        <v>0</v>
      </c>
      <c r="AO18">
        <v>1.1555378352000001</v>
      </c>
      <c r="AP18">
        <v>0.78766128000000013</v>
      </c>
      <c r="AQ18">
        <v>0</v>
      </c>
      <c r="AR18">
        <v>23.274086400000005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3.367441610738255</v>
      </c>
      <c r="AY18">
        <v>0</v>
      </c>
      <c r="AZ18">
        <v>0</v>
      </c>
      <c r="BA18">
        <v>29.822931575759597</v>
      </c>
      <c r="BB18">
        <f t="shared" si="0"/>
        <v>1016.5957216980851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512.00090715121155</v>
      </c>
      <c r="L19">
        <v>9.4800295991042276</v>
      </c>
      <c r="M19">
        <v>61.474439046958125</v>
      </c>
      <c r="N19">
        <v>51.882352941176471</v>
      </c>
      <c r="O19">
        <v>31.271367928209131</v>
      </c>
      <c r="P19">
        <v>24.816938160806494</v>
      </c>
      <c r="Q19">
        <v>9.5867956583294003</v>
      </c>
      <c r="R19">
        <v>9.3106280816326521</v>
      </c>
      <c r="S19">
        <v>11.58941209048362</v>
      </c>
      <c r="T19">
        <v>0</v>
      </c>
      <c r="U19">
        <v>62.109384033035099</v>
      </c>
      <c r="V19">
        <v>6.2601156069364166</v>
      </c>
      <c r="W19">
        <v>20.379365217391307</v>
      </c>
      <c r="X19">
        <v>21.595746073083625</v>
      </c>
      <c r="Y19">
        <v>0</v>
      </c>
      <c r="Z19">
        <v>5.7568579200000007</v>
      </c>
      <c r="AA19">
        <v>0</v>
      </c>
      <c r="AB19">
        <v>5.7374452800000002</v>
      </c>
      <c r="AC19">
        <v>4.2505073280000012</v>
      </c>
      <c r="AD19">
        <v>4.0032640800000001</v>
      </c>
      <c r="AE19">
        <v>12.396859200000002</v>
      </c>
      <c r="AF19">
        <v>6.1515000000000013</v>
      </c>
      <c r="AG19">
        <v>28.132828800000006</v>
      </c>
      <c r="AH19">
        <v>20.546566560000002</v>
      </c>
      <c r="AI19">
        <v>0</v>
      </c>
      <c r="AJ19">
        <v>0</v>
      </c>
      <c r="AK19">
        <v>22.741920000000004</v>
      </c>
      <c r="AL19">
        <v>59.816099999999999</v>
      </c>
      <c r="AM19">
        <v>4.6368595428571426</v>
      </c>
      <c r="AN19">
        <v>0</v>
      </c>
      <c r="AO19">
        <v>1.1577329567999999</v>
      </c>
      <c r="AP19">
        <v>0.78766128000000013</v>
      </c>
      <c r="AQ19">
        <v>0</v>
      </c>
      <c r="AR19">
        <v>21.819455999999999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29.745517453732958</v>
      </c>
      <c r="BB19">
        <f t="shared" si="0"/>
        <v>1013.9568536958822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512.00090715121155</v>
      </c>
      <c r="L20">
        <v>9.4800295991042276</v>
      </c>
      <c r="M20">
        <v>61.474439046958125</v>
      </c>
      <c r="N20">
        <v>51.882352941176471</v>
      </c>
      <c r="O20">
        <v>31.271367928209131</v>
      </c>
      <c r="P20">
        <v>24.816938160806494</v>
      </c>
      <c r="Q20">
        <v>9.5867956583294003</v>
      </c>
      <c r="R20">
        <v>9.3106280816326521</v>
      </c>
      <c r="S20">
        <v>11.58941209048362</v>
      </c>
      <c r="T20">
        <v>0</v>
      </c>
      <c r="U20">
        <v>62.109384033035099</v>
      </c>
      <c r="V20">
        <v>6.2601156069364166</v>
      </c>
      <c r="W20">
        <v>20.379365217391307</v>
      </c>
      <c r="X20">
        <v>21.595746073083625</v>
      </c>
      <c r="Y20">
        <v>0</v>
      </c>
      <c r="Z20">
        <v>5.7568579200000007</v>
      </c>
      <c r="AA20">
        <v>0</v>
      </c>
      <c r="AB20">
        <v>5.7374452800000002</v>
      </c>
      <c r="AC20">
        <v>4.2505073280000012</v>
      </c>
      <c r="AD20">
        <v>4.0032640800000001</v>
      </c>
      <c r="AE20">
        <v>12.396859200000002</v>
      </c>
      <c r="AF20">
        <v>6.1515000000000013</v>
      </c>
      <c r="AG20">
        <v>28.132828800000006</v>
      </c>
      <c r="AH20">
        <v>20.546566560000002</v>
      </c>
      <c r="AI20">
        <v>0</v>
      </c>
      <c r="AJ20">
        <v>0</v>
      </c>
      <c r="AK20">
        <v>22.741920000000004</v>
      </c>
      <c r="AL20">
        <v>30.341499999999996</v>
      </c>
      <c r="AM20">
        <v>4.6368595428571426</v>
      </c>
      <c r="AN20">
        <v>0</v>
      </c>
      <c r="AO20">
        <v>1.1267430048</v>
      </c>
      <c r="AP20">
        <v>0.78766128000000013</v>
      </c>
      <c r="AQ20">
        <v>0</v>
      </c>
      <c r="AR20">
        <v>21.819455999999999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28.904608122532949</v>
      </c>
      <c r="BB20">
        <f t="shared" si="0"/>
        <v>985.29217307508213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512.00090715121155</v>
      </c>
      <c r="L21">
        <v>9.4800295991042276</v>
      </c>
      <c r="M21">
        <v>61.474439046958125</v>
      </c>
      <c r="N21">
        <v>51.882352941176471</v>
      </c>
      <c r="O21">
        <v>31.271367928209131</v>
      </c>
      <c r="P21">
        <v>24.816938160806494</v>
      </c>
      <c r="Q21">
        <v>9.5867956583294003</v>
      </c>
      <c r="R21">
        <v>9.3106280816326521</v>
      </c>
      <c r="S21">
        <v>11.58941209048362</v>
      </c>
      <c r="T21">
        <v>0</v>
      </c>
      <c r="U21">
        <v>62.109384033035099</v>
      </c>
      <c r="V21">
        <v>6.2601156069364166</v>
      </c>
      <c r="W21">
        <v>20.379365217391307</v>
      </c>
      <c r="X21">
        <v>21.595746073083625</v>
      </c>
      <c r="Y21">
        <v>0</v>
      </c>
      <c r="Z21">
        <v>5.7568579200000007</v>
      </c>
      <c r="AA21">
        <v>0</v>
      </c>
      <c r="AB21">
        <v>5.7374452800000002</v>
      </c>
      <c r="AC21">
        <v>4.2505073280000012</v>
      </c>
      <c r="AD21">
        <v>4.0032640800000001</v>
      </c>
      <c r="AE21">
        <v>12.396859200000002</v>
      </c>
      <c r="AF21">
        <v>6.1515000000000013</v>
      </c>
      <c r="AG21">
        <v>28.132828800000006</v>
      </c>
      <c r="AH21">
        <v>20.546566560000002</v>
      </c>
      <c r="AI21">
        <v>0</v>
      </c>
      <c r="AJ21">
        <v>0</v>
      </c>
      <c r="AK21">
        <v>22.741920000000004</v>
      </c>
      <c r="AL21">
        <v>26.006999999999998</v>
      </c>
      <c r="AM21">
        <v>4.6368595428571426</v>
      </c>
      <c r="AN21">
        <v>0</v>
      </c>
      <c r="AO21">
        <v>1.1262265056000003</v>
      </c>
      <c r="AP21">
        <v>0.78766128000000013</v>
      </c>
      <c r="AQ21">
        <v>0</v>
      </c>
      <c r="AR21">
        <v>21.819455999999999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28.781060378932949</v>
      </c>
      <c r="BB21">
        <f t="shared" si="0"/>
        <v>981.08070431948215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512.00090715121155</v>
      </c>
      <c r="L22">
        <v>9.4800295991042276</v>
      </c>
      <c r="M22">
        <v>61.474439046958125</v>
      </c>
      <c r="N22">
        <v>51.882352941176471</v>
      </c>
      <c r="O22">
        <v>31.271367928209131</v>
      </c>
      <c r="P22">
        <v>24.816938160806494</v>
      </c>
      <c r="Q22">
        <v>9.5867956583294003</v>
      </c>
      <c r="R22">
        <v>9.3106280816326521</v>
      </c>
      <c r="S22">
        <v>11.58941209048362</v>
      </c>
      <c r="T22">
        <v>0</v>
      </c>
      <c r="U22">
        <v>62.109384033035099</v>
      </c>
      <c r="V22">
        <v>6.2601156069364166</v>
      </c>
      <c r="W22">
        <v>20.379365217391307</v>
      </c>
      <c r="X22">
        <v>21.595746073083625</v>
      </c>
      <c r="Y22">
        <v>0</v>
      </c>
      <c r="Z22">
        <v>5.7568579200000007</v>
      </c>
      <c r="AA22">
        <v>0</v>
      </c>
      <c r="AB22">
        <v>5.7374452800000002</v>
      </c>
      <c r="AC22">
        <v>4.2505073280000012</v>
      </c>
      <c r="AD22">
        <v>4.0032640800000001</v>
      </c>
      <c r="AE22">
        <v>12.396859200000002</v>
      </c>
      <c r="AF22">
        <v>6.1515000000000013</v>
      </c>
      <c r="AG22">
        <v>28.132828800000006</v>
      </c>
      <c r="AH22">
        <v>20.546566560000002</v>
      </c>
      <c r="AI22">
        <v>0</v>
      </c>
      <c r="AJ22">
        <v>0</v>
      </c>
      <c r="AK22">
        <v>22.741920000000004</v>
      </c>
      <c r="AL22">
        <v>26.006999999999998</v>
      </c>
      <c r="AM22">
        <v>4.6368595428571426</v>
      </c>
      <c r="AN22">
        <v>0</v>
      </c>
      <c r="AO22">
        <v>1.0650213504000001</v>
      </c>
      <c r="AP22">
        <v>0.78766128000000013</v>
      </c>
      <c r="AQ22">
        <v>0</v>
      </c>
      <c r="AR22">
        <v>21.819455999999999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28.779315876532948</v>
      </c>
      <c r="BB22">
        <f t="shared" si="0"/>
        <v>981.02124366668215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512.00090715121155</v>
      </c>
      <c r="L23">
        <v>9.4800295991042276</v>
      </c>
      <c r="M23">
        <v>61.474439046958125</v>
      </c>
      <c r="N23">
        <v>51.882352941176471</v>
      </c>
      <c r="O23">
        <v>31.271367928209131</v>
      </c>
      <c r="P23">
        <v>24.816938160806494</v>
      </c>
      <c r="Q23">
        <v>9.5867956583294003</v>
      </c>
      <c r="R23">
        <v>9.3106280816326521</v>
      </c>
      <c r="S23">
        <v>11.58941209048362</v>
      </c>
      <c r="T23">
        <v>0</v>
      </c>
      <c r="U23">
        <v>62.109384033035099</v>
      </c>
      <c r="V23">
        <v>6.2601156069364166</v>
      </c>
      <c r="W23">
        <v>20.379365217391307</v>
      </c>
      <c r="X23">
        <v>21.595746073083625</v>
      </c>
      <c r="Y23">
        <v>0</v>
      </c>
      <c r="Z23">
        <v>5.7568579200000007</v>
      </c>
      <c r="AA23">
        <v>0</v>
      </c>
      <c r="AB23">
        <v>5.7374452800000002</v>
      </c>
      <c r="AC23">
        <v>4.2505073280000012</v>
      </c>
      <c r="AD23">
        <v>4.0032640800000001</v>
      </c>
      <c r="AE23">
        <v>12.396859200000002</v>
      </c>
      <c r="AF23">
        <v>6.1515000000000013</v>
      </c>
      <c r="AG23">
        <v>28.132828800000006</v>
      </c>
      <c r="AH23">
        <v>20.546566560000002</v>
      </c>
      <c r="AI23">
        <v>1.1182032</v>
      </c>
      <c r="AJ23">
        <v>0</v>
      </c>
      <c r="AK23">
        <v>22.741920000000004</v>
      </c>
      <c r="AL23">
        <v>26.006999999999998</v>
      </c>
      <c r="AM23">
        <v>4.6368595428571426</v>
      </c>
      <c r="AN23">
        <v>0</v>
      </c>
      <c r="AO23">
        <v>1.0163413008000002</v>
      </c>
      <c r="AP23">
        <v>0.78766128000000013</v>
      </c>
      <c r="AQ23">
        <v>0</v>
      </c>
      <c r="AR23">
        <v>23.274086400000005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28.851254201332956</v>
      </c>
      <c r="BB23">
        <f t="shared" si="0"/>
        <v>983.47345889228222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512.00090715121155</v>
      </c>
      <c r="L24">
        <v>9.4800295991042276</v>
      </c>
      <c r="M24">
        <v>61.474439046958125</v>
      </c>
      <c r="N24">
        <v>51.882352941176471</v>
      </c>
      <c r="O24">
        <v>31.271367928209131</v>
      </c>
      <c r="P24">
        <v>24.816938160806494</v>
      </c>
      <c r="Q24">
        <v>9.5867956583294003</v>
      </c>
      <c r="R24">
        <v>9.3106280816326521</v>
      </c>
      <c r="S24">
        <v>11.58941209048362</v>
      </c>
      <c r="T24">
        <v>0</v>
      </c>
      <c r="U24">
        <v>62.109384033035099</v>
      </c>
      <c r="V24">
        <v>6.2601156069364166</v>
      </c>
      <c r="W24">
        <v>20.379365217391307</v>
      </c>
      <c r="X24">
        <v>21.595746073083625</v>
      </c>
      <c r="Y24">
        <v>0</v>
      </c>
      <c r="Z24">
        <v>5.7568579200000007</v>
      </c>
      <c r="AA24">
        <v>0</v>
      </c>
      <c r="AB24">
        <v>5.7374452800000002</v>
      </c>
      <c r="AC24">
        <v>4.2505073280000012</v>
      </c>
      <c r="AD24">
        <v>4.0032640800000001</v>
      </c>
      <c r="AE24">
        <v>12.396859200000002</v>
      </c>
      <c r="AF24">
        <v>6.1515000000000013</v>
      </c>
      <c r="AG24">
        <v>28.132828800000006</v>
      </c>
      <c r="AH24">
        <v>20.546566560000002</v>
      </c>
      <c r="AI24">
        <v>2.2364063999999999</v>
      </c>
      <c r="AJ24">
        <v>0</v>
      </c>
      <c r="AK24">
        <v>22.741920000000004</v>
      </c>
      <c r="AL24">
        <v>26.006999999999998</v>
      </c>
      <c r="AM24">
        <v>4.6368595428571426</v>
      </c>
      <c r="AN24">
        <v>0</v>
      </c>
      <c r="AO24">
        <v>0.92053069920000008</v>
      </c>
      <c r="AP24">
        <v>0.78766128000000013</v>
      </c>
      <c r="AQ24">
        <v>0</v>
      </c>
      <c r="AR24">
        <v>23.274086400000005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28.880392486132955</v>
      </c>
      <c r="BB24">
        <f t="shared" si="0"/>
        <v>984.46671320588212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512.00090715121155</v>
      </c>
      <c r="L25">
        <v>9.4800295991042276</v>
      </c>
      <c r="M25">
        <v>61.474439046958125</v>
      </c>
      <c r="N25">
        <v>51.882352941176471</v>
      </c>
      <c r="O25">
        <v>36.644716876976865</v>
      </c>
      <c r="P25">
        <v>24.816938160806494</v>
      </c>
      <c r="Q25">
        <v>9.5867956583294003</v>
      </c>
      <c r="R25">
        <v>9.3106280816326521</v>
      </c>
      <c r="S25">
        <v>11.58941209048362</v>
      </c>
      <c r="T25">
        <v>0</v>
      </c>
      <c r="U25">
        <v>62.109384033035099</v>
      </c>
      <c r="V25">
        <v>6.2601156069364166</v>
      </c>
      <c r="W25">
        <v>20.379365217391307</v>
      </c>
      <c r="X25">
        <v>21.595746073083625</v>
      </c>
      <c r="Y25">
        <v>0</v>
      </c>
      <c r="Z25">
        <v>5.7568579200000007</v>
      </c>
      <c r="AA25">
        <v>4.6493712</v>
      </c>
      <c r="AB25">
        <v>10.538164799999999</v>
      </c>
      <c r="AC25">
        <v>4.2505073280000012</v>
      </c>
      <c r="AD25">
        <v>4.0032640800000001</v>
      </c>
      <c r="AE25">
        <v>12.396859200000002</v>
      </c>
      <c r="AF25">
        <v>6.1515000000000013</v>
      </c>
      <c r="AG25">
        <v>28.132828800000006</v>
      </c>
      <c r="AH25">
        <v>20.546566560000002</v>
      </c>
      <c r="AI25">
        <v>14.536641599999999</v>
      </c>
      <c r="AJ25">
        <v>0</v>
      </c>
      <c r="AK25">
        <v>22.741920000000004</v>
      </c>
      <c r="AL25">
        <v>26.006999999999998</v>
      </c>
      <c r="AM25">
        <v>4.6368595428571426</v>
      </c>
      <c r="AN25">
        <v>0</v>
      </c>
      <c r="AO25">
        <v>0.78959815199999994</v>
      </c>
      <c r="AP25">
        <v>0.78766128000000013</v>
      </c>
      <c r="AQ25">
        <v>7.3365599999999995</v>
      </c>
      <c r="AR25">
        <v>23.274086400000005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29.858777591727389</v>
      </c>
      <c r="BB25">
        <f t="shared" si="0"/>
        <v>1017.8176304218557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512.00090715121155</v>
      </c>
      <c r="L26">
        <v>9.4800295991042276</v>
      </c>
      <c r="M26">
        <v>61.474439046958125</v>
      </c>
      <c r="N26">
        <v>51.882352941176471</v>
      </c>
      <c r="O26">
        <v>36.644716876976865</v>
      </c>
      <c r="P26">
        <v>24.816938160806494</v>
      </c>
      <c r="Q26">
        <v>9.5867956583294003</v>
      </c>
      <c r="R26">
        <v>9.3106280816326521</v>
      </c>
      <c r="S26">
        <v>11.58941209048362</v>
      </c>
      <c r="T26">
        <v>0</v>
      </c>
      <c r="U26">
        <v>62.109384033035099</v>
      </c>
      <c r="V26">
        <v>6.2601156069364166</v>
      </c>
      <c r="W26">
        <v>20.379365217391307</v>
      </c>
      <c r="X26">
        <v>21.595746073083625</v>
      </c>
      <c r="Y26">
        <v>0</v>
      </c>
      <c r="Z26">
        <v>5.7568579200000007</v>
      </c>
      <c r="AA26">
        <v>9.2640455999999993</v>
      </c>
      <c r="AB26">
        <v>10.538164799999999</v>
      </c>
      <c r="AC26">
        <v>4.2505073280000012</v>
      </c>
      <c r="AD26">
        <v>4.0032640800000001</v>
      </c>
      <c r="AE26">
        <v>12.396859200000002</v>
      </c>
      <c r="AF26">
        <v>6.1515000000000013</v>
      </c>
      <c r="AG26">
        <v>28.132828800000006</v>
      </c>
      <c r="AH26">
        <v>20.546566560000002</v>
      </c>
      <c r="AI26">
        <v>21.804962400000001</v>
      </c>
      <c r="AJ26">
        <v>0</v>
      </c>
      <c r="AK26">
        <v>22.741920000000004</v>
      </c>
      <c r="AL26">
        <v>26.006999999999998</v>
      </c>
      <c r="AM26">
        <v>4.6368595428571426</v>
      </c>
      <c r="AN26">
        <v>0</v>
      </c>
      <c r="AO26">
        <v>0.70385928480000004</v>
      </c>
      <c r="AP26">
        <v>0.78766128000000013</v>
      </c>
      <c r="AQ26">
        <v>14.673119999999999</v>
      </c>
      <c r="AR26">
        <v>23.274086400000005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30.40409120612739</v>
      </c>
      <c r="BB26">
        <f t="shared" si="0"/>
        <v>1036.4061331402556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512.00090715121155</v>
      </c>
      <c r="L27">
        <v>9.4800295991042276</v>
      </c>
      <c r="M27">
        <v>61.474439046958125</v>
      </c>
      <c r="N27">
        <v>51.882352941176471</v>
      </c>
      <c r="O27">
        <v>36.644716876976865</v>
      </c>
      <c r="P27">
        <v>24.816938160806494</v>
      </c>
      <c r="Q27">
        <v>9.5867956583294003</v>
      </c>
      <c r="R27">
        <v>9.3106280816326521</v>
      </c>
      <c r="S27">
        <v>11.58941209048362</v>
      </c>
      <c r="T27">
        <v>0</v>
      </c>
      <c r="U27">
        <v>62.109384033035099</v>
      </c>
      <c r="V27">
        <v>6.2601156069364166</v>
      </c>
      <c r="W27">
        <v>20.379365217391307</v>
      </c>
      <c r="X27">
        <v>21.595746073083625</v>
      </c>
      <c r="Y27">
        <v>0</v>
      </c>
      <c r="Z27">
        <v>5.7568579200000007</v>
      </c>
      <c r="AA27">
        <v>12.317364000000001</v>
      </c>
      <c r="AB27">
        <v>10.538164799999999</v>
      </c>
      <c r="AC27">
        <v>4.2505073280000012</v>
      </c>
      <c r="AD27">
        <v>8.0065281600000002</v>
      </c>
      <c r="AE27">
        <v>12.396859200000002</v>
      </c>
      <c r="AF27">
        <v>6.1515000000000013</v>
      </c>
      <c r="AG27">
        <v>28.132828800000006</v>
      </c>
      <c r="AH27">
        <v>20.546566560000002</v>
      </c>
      <c r="AI27">
        <v>21.804962400000001</v>
      </c>
      <c r="AJ27">
        <v>0</v>
      </c>
      <c r="AK27">
        <v>22.741920000000004</v>
      </c>
      <c r="AL27">
        <v>26.006999999999998</v>
      </c>
      <c r="AM27">
        <v>4.6368595428571426</v>
      </c>
      <c r="AN27">
        <v>0</v>
      </c>
      <c r="AO27">
        <v>0.62741740320000017</v>
      </c>
      <c r="AP27">
        <v>0.78766128000000013</v>
      </c>
      <c r="AQ27">
        <v>22.446380000000001</v>
      </c>
      <c r="AR27">
        <v>21.819455999999999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30.783106032927392</v>
      </c>
      <c r="BB27">
        <f t="shared" si="0"/>
        <v>1049.3258885118555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512.00090715121155</v>
      </c>
      <c r="L28">
        <v>9.4800295991042276</v>
      </c>
      <c r="M28">
        <v>61.474439046958125</v>
      </c>
      <c r="N28">
        <v>51.882352941176471</v>
      </c>
      <c r="O28">
        <v>36.644716876976865</v>
      </c>
      <c r="P28">
        <v>24.816938160806494</v>
      </c>
      <c r="Q28">
        <v>9.5867956583294003</v>
      </c>
      <c r="R28">
        <v>9.3106280816326521</v>
      </c>
      <c r="S28">
        <v>11.58941209048362</v>
      </c>
      <c r="T28">
        <v>0</v>
      </c>
      <c r="U28">
        <v>62.109384033035099</v>
      </c>
      <c r="V28">
        <v>6.2601156069364166</v>
      </c>
      <c r="W28">
        <v>20.379365217391307</v>
      </c>
      <c r="X28">
        <v>21.595746073083625</v>
      </c>
      <c r="Y28">
        <v>0</v>
      </c>
      <c r="Z28">
        <v>5.7568579200000007</v>
      </c>
      <c r="AA28">
        <v>18.493394400000003</v>
      </c>
      <c r="AB28">
        <v>10.538164799999999</v>
      </c>
      <c r="AC28">
        <v>8.5010146560000024</v>
      </c>
      <c r="AD28">
        <v>8.0065281600000002</v>
      </c>
      <c r="AE28">
        <v>12.396859200000002</v>
      </c>
      <c r="AF28">
        <v>6.1515000000000013</v>
      </c>
      <c r="AG28">
        <v>28.132828800000006</v>
      </c>
      <c r="AH28">
        <v>20.546566560000002</v>
      </c>
      <c r="AI28">
        <v>21.804962400000001</v>
      </c>
      <c r="AJ28">
        <v>0</v>
      </c>
      <c r="AK28">
        <v>22.741920000000004</v>
      </c>
      <c r="AL28">
        <v>26.006999999999998</v>
      </c>
      <c r="AM28">
        <v>4.6368595428571426</v>
      </c>
      <c r="AN28">
        <v>0</v>
      </c>
      <c r="AO28">
        <v>0.58687221599999995</v>
      </c>
      <c r="AP28">
        <v>0.78766128000000013</v>
      </c>
      <c r="AQ28">
        <v>23.319780000000002</v>
      </c>
      <c r="AR28">
        <v>21.819455999999999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31.103999408127393</v>
      </c>
      <c r="BB28">
        <f t="shared" si="0"/>
        <v>1060.2643876774557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512.00090715121155</v>
      </c>
      <c r="L29">
        <v>9.4800295991042276</v>
      </c>
      <c r="M29">
        <v>61.474439046958125</v>
      </c>
      <c r="N29">
        <v>51.882352941176471</v>
      </c>
      <c r="O29">
        <v>35.954257811704842</v>
      </c>
      <c r="P29">
        <v>24.816938160806494</v>
      </c>
      <c r="Q29">
        <v>9.5867956583294003</v>
      </c>
      <c r="R29">
        <v>9.3106280816326521</v>
      </c>
      <c r="S29">
        <v>11.58941209048362</v>
      </c>
      <c r="T29">
        <v>0</v>
      </c>
      <c r="U29">
        <v>62.109384033035099</v>
      </c>
      <c r="V29">
        <v>6.2601156069364166</v>
      </c>
      <c r="W29">
        <v>20.379365217391307</v>
      </c>
      <c r="X29">
        <v>21.595746073083625</v>
      </c>
      <c r="Y29">
        <v>0</v>
      </c>
      <c r="Z29">
        <v>5.7568579200000007</v>
      </c>
      <c r="AA29">
        <v>18.493394400000003</v>
      </c>
      <c r="AB29">
        <v>10.538164799999999</v>
      </c>
      <c r="AC29">
        <v>8.5010146560000024</v>
      </c>
      <c r="AD29">
        <v>8.0065281600000002</v>
      </c>
      <c r="AE29">
        <v>12.396859200000002</v>
      </c>
      <c r="AF29">
        <v>6.1515000000000013</v>
      </c>
      <c r="AG29">
        <v>28.132828800000006</v>
      </c>
      <c r="AH29">
        <v>20.546566560000002</v>
      </c>
      <c r="AI29">
        <v>21.804962400000001</v>
      </c>
      <c r="AJ29">
        <v>0</v>
      </c>
      <c r="AK29">
        <v>22.741920000000004</v>
      </c>
      <c r="AL29">
        <v>26.006999999999998</v>
      </c>
      <c r="AM29">
        <v>4.6368595428571426</v>
      </c>
      <c r="AN29">
        <v>0</v>
      </c>
      <c r="AO29">
        <v>0.54839302560000003</v>
      </c>
      <c r="AP29">
        <v>0.78766128000000013</v>
      </c>
      <c r="AQ29">
        <v>23.319780000000002</v>
      </c>
      <c r="AR29">
        <v>21.819455999999999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31.083224684158985</v>
      </c>
      <c r="BB29">
        <f t="shared" si="0"/>
        <v>1059.5562241457521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512.00090715121155</v>
      </c>
      <c r="L30">
        <v>9.4800295991042276</v>
      </c>
      <c r="M30">
        <v>61.474439046958125</v>
      </c>
      <c r="N30">
        <v>51.882352941176471</v>
      </c>
      <c r="O30">
        <v>35.954257811704842</v>
      </c>
      <c r="P30">
        <v>24.816938160806494</v>
      </c>
      <c r="Q30">
        <v>9.5867956583294003</v>
      </c>
      <c r="R30">
        <v>9.3106280816326521</v>
      </c>
      <c r="S30">
        <v>11.58941209048362</v>
      </c>
      <c r="T30">
        <v>0</v>
      </c>
      <c r="U30">
        <v>62.109384033035099</v>
      </c>
      <c r="V30">
        <v>6.2601156069364166</v>
      </c>
      <c r="W30">
        <v>20.379365217391307</v>
      </c>
      <c r="X30">
        <v>21.595746073083625</v>
      </c>
      <c r="Y30">
        <v>0</v>
      </c>
      <c r="Z30">
        <v>5.7568579200000007</v>
      </c>
      <c r="AA30">
        <v>18.493394400000003</v>
      </c>
      <c r="AB30">
        <v>10.538164799999999</v>
      </c>
      <c r="AC30">
        <v>8.5010146560000024</v>
      </c>
      <c r="AD30">
        <v>8.0065281600000002</v>
      </c>
      <c r="AE30">
        <v>12.396859200000002</v>
      </c>
      <c r="AF30">
        <v>6.1515000000000013</v>
      </c>
      <c r="AG30">
        <v>28.132828800000006</v>
      </c>
      <c r="AH30">
        <v>20.546566560000002</v>
      </c>
      <c r="AI30">
        <v>14.536641599999999</v>
      </c>
      <c r="AJ30">
        <v>0</v>
      </c>
      <c r="AK30">
        <v>22.741920000000004</v>
      </c>
      <c r="AL30">
        <v>26.006999999999998</v>
      </c>
      <c r="AM30">
        <v>4.6368595428571426</v>
      </c>
      <c r="AN30">
        <v>0</v>
      </c>
      <c r="AO30">
        <v>0.53328542400000012</v>
      </c>
      <c r="AP30">
        <v>0.78766128000000013</v>
      </c>
      <c r="AQ30">
        <v>23.319780000000002</v>
      </c>
      <c r="AR30">
        <v>21.819455999999999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30.875646466558983</v>
      </c>
      <c r="BB30">
        <f t="shared" si="0"/>
        <v>1052.4803739617521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512.00090715121155</v>
      </c>
      <c r="L31">
        <v>9.4800295991042276</v>
      </c>
      <c r="M31">
        <v>61.474439046958125</v>
      </c>
      <c r="N31">
        <v>51.882352941176471</v>
      </c>
      <c r="O31">
        <v>35.954257811704842</v>
      </c>
      <c r="P31">
        <v>24.816938160806494</v>
      </c>
      <c r="Q31">
        <v>9.5867956583294003</v>
      </c>
      <c r="R31">
        <v>9.3106280816326521</v>
      </c>
      <c r="S31">
        <v>11.58941209048362</v>
      </c>
      <c r="T31">
        <v>0</v>
      </c>
      <c r="U31">
        <v>62.109384033035099</v>
      </c>
      <c r="V31">
        <v>6.2601156069364166</v>
      </c>
      <c r="W31">
        <v>20.379365217391307</v>
      </c>
      <c r="X31">
        <v>21.595746073083625</v>
      </c>
      <c r="Y31">
        <v>0</v>
      </c>
      <c r="Z31">
        <v>5.7568579200000007</v>
      </c>
      <c r="AA31">
        <v>18.493394400000003</v>
      </c>
      <c r="AB31">
        <v>11.533435919999999</v>
      </c>
      <c r="AC31">
        <v>8.5010146560000024</v>
      </c>
      <c r="AD31">
        <v>8.0065281600000002</v>
      </c>
      <c r="AE31">
        <v>12.396859200000002</v>
      </c>
      <c r="AF31">
        <v>6.1515000000000013</v>
      </c>
      <c r="AG31">
        <v>28.132828800000006</v>
      </c>
      <c r="AH31">
        <v>20.546566560000002</v>
      </c>
      <c r="AI31">
        <v>2.2364063999999999</v>
      </c>
      <c r="AJ31">
        <v>0</v>
      </c>
      <c r="AK31">
        <v>22.741920000000004</v>
      </c>
      <c r="AL31">
        <v>26.006999999999998</v>
      </c>
      <c r="AM31">
        <v>4.6368595428571426</v>
      </c>
      <c r="AN31">
        <v>0</v>
      </c>
      <c r="AO31">
        <v>0.49661398080000002</v>
      </c>
      <c r="AP31">
        <v>0.78766128000000013</v>
      </c>
      <c r="AQ31">
        <v>15.546520000000001</v>
      </c>
      <c r="AR31">
        <v>21.819455999999999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30.330872289358979</v>
      </c>
      <c r="BB31">
        <f t="shared" si="0"/>
        <v>1033.9102526157519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512.00090715121155</v>
      </c>
      <c r="L32">
        <v>9.4800295991042276</v>
      </c>
      <c r="M32">
        <v>61.474439046958125</v>
      </c>
      <c r="N32">
        <v>51.882352941176471</v>
      </c>
      <c r="O32">
        <v>35.954257811704842</v>
      </c>
      <c r="P32">
        <v>24.816938160806494</v>
      </c>
      <c r="Q32">
        <v>9.5867956583294003</v>
      </c>
      <c r="R32">
        <v>9.3106280816326521</v>
      </c>
      <c r="S32">
        <v>11.58941209048362</v>
      </c>
      <c r="T32">
        <v>0</v>
      </c>
      <c r="U32">
        <v>62.109384033035099</v>
      </c>
      <c r="V32">
        <v>6.2601156069364166</v>
      </c>
      <c r="W32">
        <v>20.379365217391307</v>
      </c>
      <c r="X32">
        <v>21.595746073083625</v>
      </c>
      <c r="Y32">
        <v>0</v>
      </c>
      <c r="Z32">
        <v>5.7568579200000007</v>
      </c>
      <c r="AA32">
        <v>18.493394400000003</v>
      </c>
      <c r="AB32">
        <v>11.533435919999999</v>
      </c>
      <c r="AC32">
        <v>8.5010146560000024</v>
      </c>
      <c r="AD32">
        <v>8.0065281600000002</v>
      </c>
      <c r="AE32">
        <v>12.396859200000002</v>
      </c>
      <c r="AF32">
        <v>6.1515000000000013</v>
      </c>
      <c r="AG32">
        <v>28.132828800000006</v>
      </c>
      <c r="AH32">
        <v>20.546566560000002</v>
      </c>
      <c r="AI32">
        <v>1.1182032</v>
      </c>
      <c r="AJ32">
        <v>0</v>
      </c>
      <c r="AK32">
        <v>22.741920000000004</v>
      </c>
      <c r="AL32">
        <v>26.006999999999998</v>
      </c>
      <c r="AM32">
        <v>6.9552893142857144</v>
      </c>
      <c r="AN32">
        <v>0</v>
      </c>
      <c r="AO32">
        <v>0.48692962079999996</v>
      </c>
      <c r="AP32">
        <v>0.78766128000000013</v>
      </c>
      <c r="AQ32">
        <v>15.546520000000001</v>
      </c>
      <c r="AR32">
        <v>21.819455999999999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30.364802322946282</v>
      </c>
      <c r="BB32">
        <f t="shared" si="0"/>
        <v>1035.0668647935931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512.00090715121155</v>
      </c>
      <c r="L33">
        <v>9.4800295991042276</v>
      </c>
      <c r="M33">
        <v>61.474439046958125</v>
      </c>
      <c r="N33">
        <v>51.882352941176471</v>
      </c>
      <c r="O33">
        <v>35.954257811704842</v>
      </c>
      <c r="P33">
        <v>24.816938160806494</v>
      </c>
      <c r="Q33">
        <v>9.5867956583294003</v>
      </c>
      <c r="R33">
        <v>9.3106280816326521</v>
      </c>
      <c r="S33">
        <v>11.58941209048362</v>
      </c>
      <c r="T33">
        <v>0</v>
      </c>
      <c r="U33">
        <v>62.109384033035099</v>
      </c>
      <c r="V33">
        <v>6.2601156069364166</v>
      </c>
      <c r="W33">
        <v>20.379365217391307</v>
      </c>
      <c r="X33">
        <v>21.595746073083625</v>
      </c>
      <c r="Y33">
        <v>0</v>
      </c>
      <c r="Z33">
        <v>5.7568579200000007</v>
      </c>
      <c r="AA33">
        <v>18.493394400000003</v>
      </c>
      <c r="AB33">
        <v>11.533435919999999</v>
      </c>
      <c r="AC33">
        <v>8.5010146560000024</v>
      </c>
      <c r="AD33">
        <v>8.0065281600000002</v>
      </c>
      <c r="AE33">
        <v>12.396859200000002</v>
      </c>
      <c r="AF33">
        <v>6.1515000000000013</v>
      </c>
      <c r="AG33">
        <v>28.132828800000006</v>
      </c>
      <c r="AH33">
        <v>20.546566560000002</v>
      </c>
      <c r="AI33">
        <v>0</v>
      </c>
      <c r="AJ33">
        <v>0</v>
      </c>
      <c r="AK33">
        <v>22.741920000000004</v>
      </c>
      <c r="AL33">
        <v>26.006999999999998</v>
      </c>
      <c r="AM33">
        <v>6.9552893142857144</v>
      </c>
      <c r="AN33">
        <v>0</v>
      </c>
      <c r="AO33">
        <v>0.56711612160000002</v>
      </c>
      <c r="AP33">
        <v>0.78766128000000013</v>
      </c>
      <c r="AQ33">
        <v>7.7732600000000005</v>
      </c>
      <c r="AR33">
        <v>21.819455999999999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30.113681218546283</v>
      </c>
      <c r="BB33">
        <f t="shared" si="0"/>
        <v>1026.506709198793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512.00090715121155</v>
      </c>
      <c r="L34">
        <v>9.4800295991042276</v>
      </c>
      <c r="M34">
        <v>61.474439046958125</v>
      </c>
      <c r="N34">
        <v>51.882352941176471</v>
      </c>
      <c r="O34">
        <v>35.954257811704842</v>
      </c>
      <c r="P34">
        <v>24.816938160806494</v>
      </c>
      <c r="Q34">
        <v>9.5867956583294003</v>
      </c>
      <c r="R34">
        <v>9.3106280816326521</v>
      </c>
      <c r="S34">
        <v>11.58941209048362</v>
      </c>
      <c r="T34">
        <v>0</v>
      </c>
      <c r="U34">
        <v>62.109384033035099</v>
      </c>
      <c r="V34">
        <v>6.2601156069364166</v>
      </c>
      <c r="W34">
        <v>20.379365217391307</v>
      </c>
      <c r="X34">
        <v>21.595746073083625</v>
      </c>
      <c r="Y34">
        <v>0</v>
      </c>
      <c r="Z34">
        <v>5.7568579200000007</v>
      </c>
      <c r="AA34">
        <v>18.493394400000003</v>
      </c>
      <c r="AB34">
        <v>11.533435919999999</v>
      </c>
      <c r="AC34">
        <v>8.5010146560000024</v>
      </c>
      <c r="AD34">
        <v>8.0065281600000002</v>
      </c>
      <c r="AE34">
        <v>12.396859200000002</v>
      </c>
      <c r="AF34">
        <v>6.1515000000000013</v>
      </c>
      <c r="AG34">
        <v>28.132828800000006</v>
      </c>
      <c r="AH34">
        <v>20.546566560000002</v>
      </c>
      <c r="AI34">
        <v>0</v>
      </c>
      <c r="AJ34">
        <v>0</v>
      </c>
      <c r="AK34">
        <v>22.741920000000004</v>
      </c>
      <c r="AL34">
        <v>26.006999999999998</v>
      </c>
      <c r="AM34">
        <v>6.9552893142857144</v>
      </c>
      <c r="AN34">
        <v>0</v>
      </c>
      <c r="AO34">
        <v>0.58519359360000012</v>
      </c>
      <c r="AP34">
        <v>0.78766128000000013</v>
      </c>
      <c r="AQ34">
        <v>0</v>
      </c>
      <c r="AR34">
        <v>21.819455999999999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29.892658490146282</v>
      </c>
      <c r="BB34">
        <f t="shared" si="0"/>
        <v>1018.9725493991932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512.00090715121155</v>
      </c>
      <c r="L35">
        <v>9.4800295991042276</v>
      </c>
      <c r="M35">
        <v>61.474439046958125</v>
      </c>
      <c r="N35">
        <v>51.882352941176471</v>
      </c>
      <c r="O35">
        <v>35.954257811704842</v>
      </c>
      <c r="P35">
        <v>24.816938160806494</v>
      </c>
      <c r="Q35">
        <v>9.5867956583294003</v>
      </c>
      <c r="R35">
        <v>9.3106280816326521</v>
      </c>
      <c r="S35">
        <v>11.58941209048362</v>
      </c>
      <c r="T35">
        <v>0</v>
      </c>
      <c r="U35">
        <v>62.109384033035099</v>
      </c>
      <c r="V35">
        <v>6.2601156069364166</v>
      </c>
      <c r="W35">
        <v>20.379365217391307</v>
      </c>
      <c r="X35">
        <v>21.595746073083625</v>
      </c>
      <c r="Y35">
        <v>0</v>
      </c>
      <c r="Z35">
        <v>5.7568579200000007</v>
      </c>
      <c r="AA35">
        <v>12.317364000000001</v>
      </c>
      <c r="AB35">
        <v>11.533435919999999</v>
      </c>
      <c r="AC35">
        <v>8.5010146560000024</v>
      </c>
      <c r="AD35">
        <v>8.0065281600000002</v>
      </c>
      <c r="AE35">
        <v>17.4683016</v>
      </c>
      <c r="AF35">
        <v>6.1515000000000013</v>
      </c>
      <c r="AG35">
        <v>28.132828800000006</v>
      </c>
      <c r="AH35">
        <v>13.767031440000002</v>
      </c>
      <c r="AI35">
        <v>0</v>
      </c>
      <c r="AJ35">
        <v>0</v>
      </c>
      <c r="AK35">
        <v>22.741920000000004</v>
      </c>
      <c r="AL35">
        <v>26.006999999999998</v>
      </c>
      <c r="AM35">
        <v>6.9552893142857144</v>
      </c>
      <c r="AN35">
        <v>0</v>
      </c>
      <c r="AO35">
        <v>0.57525098400000008</v>
      </c>
      <c r="AP35">
        <v>0.78766128000000013</v>
      </c>
      <c r="AQ35">
        <v>0</v>
      </c>
      <c r="AR35">
        <v>21.819455999999999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29.667676533346274</v>
      </c>
      <c r="BB35">
        <f t="shared" si="0"/>
        <v>1011.3034656263932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512.00090715121155</v>
      </c>
      <c r="L36">
        <v>9.4800295991042276</v>
      </c>
      <c r="M36">
        <v>61.474439046958125</v>
      </c>
      <c r="N36">
        <v>51.882352941176471</v>
      </c>
      <c r="O36">
        <v>35.954257811704842</v>
      </c>
      <c r="P36">
        <v>24.816938160806494</v>
      </c>
      <c r="Q36">
        <v>9.5867956583294003</v>
      </c>
      <c r="R36">
        <v>9.3106280816326521</v>
      </c>
      <c r="S36">
        <v>11.58941209048362</v>
      </c>
      <c r="T36">
        <v>0</v>
      </c>
      <c r="U36">
        <v>62.109384033035099</v>
      </c>
      <c r="V36">
        <v>6.2601156069364166</v>
      </c>
      <c r="W36">
        <v>20.379365217391307</v>
      </c>
      <c r="X36">
        <v>21.595746073083625</v>
      </c>
      <c r="Y36">
        <v>0</v>
      </c>
      <c r="Z36">
        <v>5.7568579200000007</v>
      </c>
      <c r="AA36">
        <v>5.8984560000000004</v>
      </c>
      <c r="AB36">
        <v>11.533435919999999</v>
      </c>
      <c r="AC36">
        <v>8.5010146560000024</v>
      </c>
      <c r="AD36">
        <v>8.0065281600000002</v>
      </c>
      <c r="AE36">
        <v>17.4683016</v>
      </c>
      <c r="AF36">
        <v>6.1515000000000013</v>
      </c>
      <c r="AG36">
        <v>28.132828800000006</v>
      </c>
      <c r="AH36">
        <v>10.689205680000001</v>
      </c>
      <c r="AI36">
        <v>0</v>
      </c>
      <c r="AJ36">
        <v>0</v>
      </c>
      <c r="AK36">
        <v>22.741920000000004</v>
      </c>
      <c r="AL36">
        <v>26.006999999999998</v>
      </c>
      <c r="AM36">
        <v>6.9552893142857144</v>
      </c>
      <c r="AN36">
        <v>0</v>
      </c>
      <c r="AO36">
        <v>0.57977035200000004</v>
      </c>
      <c r="AP36">
        <v>0.78766128000000013</v>
      </c>
      <c r="AQ36">
        <v>0</v>
      </c>
      <c r="AR36">
        <v>21.819455999999999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29.397149097346272</v>
      </c>
      <c r="BB36">
        <f t="shared" si="0"/>
        <v>1002.0817786703931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512.00090715121155</v>
      </c>
      <c r="L37">
        <v>9.4800295991042276</v>
      </c>
      <c r="M37">
        <v>61.474439046958125</v>
      </c>
      <c r="N37">
        <v>51.882352941176471</v>
      </c>
      <c r="O37">
        <v>35.954257811704842</v>
      </c>
      <c r="P37">
        <v>24.816938160806494</v>
      </c>
      <c r="Q37">
        <v>9.5867956583294003</v>
      </c>
      <c r="R37">
        <v>9.3106280816326521</v>
      </c>
      <c r="S37">
        <v>11.58941209048362</v>
      </c>
      <c r="T37">
        <v>0</v>
      </c>
      <c r="U37">
        <v>62.109384033035099</v>
      </c>
      <c r="V37">
        <v>6.2601156069364166</v>
      </c>
      <c r="W37">
        <v>20.379365217391307</v>
      </c>
      <c r="X37">
        <v>21.595746073083625</v>
      </c>
      <c r="Y37">
        <v>0</v>
      </c>
      <c r="Z37">
        <v>5.7568579200000007</v>
      </c>
      <c r="AA37">
        <v>3.4696800000000003</v>
      </c>
      <c r="AB37">
        <v>11.533435919999999</v>
      </c>
      <c r="AC37">
        <v>8.5010146560000024</v>
      </c>
      <c r="AD37">
        <v>8.0065281600000002</v>
      </c>
      <c r="AE37">
        <v>17.4683016</v>
      </c>
      <c r="AF37">
        <v>6.1515000000000013</v>
      </c>
      <c r="AG37">
        <v>28.132828800000006</v>
      </c>
      <c r="AH37">
        <v>10.273283280000001</v>
      </c>
      <c r="AI37">
        <v>0</v>
      </c>
      <c r="AJ37">
        <v>0</v>
      </c>
      <c r="AK37">
        <v>22.741920000000004</v>
      </c>
      <c r="AL37">
        <v>26.006999999999998</v>
      </c>
      <c r="AM37">
        <v>4.6368595428571426</v>
      </c>
      <c r="AN37">
        <v>0</v>
      </c>
      <c r="AO37">
        <v>0.51753219839999998</v>
      </c>
      <c r="AP37">
        <v>0.78766128000000013</v>
      </c>
      <c r="AQ37">
        <v>0</v>
      </c>
      <c r="AR37">
        <v>21.819455999999999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29.24822640215897</v>
      </c>
      <c r="BB37">
        <f t="shared" si="0"/>
        <v>997.00533504055193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512.00090715121155</v>
      </c>
      <c r="L38">
        <v>9.4800295991042276</v>
      </c>
      <c r="M38">
        <v>61.474439046958125</v>
      </c>
      <c r="N38">
        <v>51.882352941176471</v>
      </c>
      <c r="O38">
        <v>35.954257811704842</v>
      </c>
      <c r="P38">
        <v>24.816938160806494</v>
      </c>
      <c r="Q38">
        <v>9.5867956583294003</v>
      </c>
      <c r="R38">
        <v>9.3106280816326521</v>
      </c>
      <c r="S38">
        <v>11.58941209048362</v>
      </c>
      <c r="T38">
        <v>0</v>
      </c>
      <c r="U38">
        <v>62.109384033035099</v>
      </c>
      <c r="V38">
        <v>6.2601156069364166</v>
      </c>
      <c r="W38">
        <v>20.379365217391307</v>
      </c>
      <c r="X38">
        <v>21.595746073083625</v>
      </c>
      <c r="Y38">
        <v>0</v>
      </c>
      <c r="Z38">
        <v>5.7568579200000007</v>
      </c>
      <c r="AA38">
        <v>0</v>
      </c>
      <c r="AB38">
        <v>11.533435919999999</v>
      </c>
      <c r="AC38">
        <v>8.5010146560000024</v>
      </c>
      <c r="AD38">
        <v>8.0065281600000002</v>
      </c>
      <c r="AE38">
        <v>17.4683016</v>
      </c>
      <c r="AF38">
        <v>6.1515000000000013</v>
      </c>
      <c r="AG38">
        <v>28.132828800000006</v>
      </c>
      <c r="AH38">
        <v>10.273283280000001</v>
      </c>
      <c r="AI38">
        <v>0</v>
      </c>
      <c r="AJ38">
        <v>0</v>
      </c>
      <c r="AK38">
        <v>22.741920000000004</v>
      </c>
      <c r="AL38">
        <v>26.006999999999998</v>
      </c>
      <c r="AM38">
        <v>4.6368595428571426</v>
      </c>
      <c r="AN38">
        <v>0</v>
      </c>
      <c r="AO38">
        <v>0.51017208480000009</v>
      </c>
      <c r="AP38">
        <v>0.78766128000000013</v>
      </c>
      <c r="AQ38">
        <v>0</v>
      </c>
      <c r="AR38">
        <v>21.819455999999999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29.149130584558975</v>
      </c>
      <c r="BB38">
        <f t="shared" si="0"/>
        <v>993.62739074455192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512.00090715121155</v>
      </c>
      <c r="L39">
        <v>9.4800295991042276</v>
      </c>
      <c r="M39">
        <v>61.474439046958125</v>
      </c>
      <c r="N39">
        <v>51.882352941176471</v>
      </c>
      <c r="O39">
        <v>35.954257811704842</v>
      </c>
      <c r="P39">
        <v>24.816938160806494</v>
      </c>
      <c r="Q39">
        <v>9.5867956583294003</v>
      </c>
      <c r="R39">
        <v>9.3106280816326521</v>
      </c>
      <c r="S39">
        <v>11.58941209048362</v>
      </c>
      <c r="T39">
        <v>0</v>
      </c>
      <c r="U39">
        <v>62.109384033035099</v>
      </c>
      <c r="V39">
        <v>6.2601156069364166</v>
      </c>
      <c r="W39">
        <v>20.379365217391307</v>
      </c>
      <c r="X39">
        <v>21.595746073083625</v>
      </c>
      <c r="Y39">
        <v>0</v>
      </c>
      <c r="Z39">
        <v>5.7568579200000007</v>
      </c>
      <c r="AA39">
        <v>0</v>
      </c>
      <c r="AB39">
        <v>11.533435919999999</v>
      </c>
      <c r="AC39">
        <v>8.5010146560000024</v>
      </c>
      <c r="AD39">
        <v>8.0065281600000002</v>
      </c>
      <c r="AE39">
        <v>17.4683016</v>
      </c>
      <c r="AF39">
        <v>6.1515000000000013</v>
      </c>
      <c r="AG39">
        <v>28.132828800000006</v>
      </c>
      <c r="AH39">
        <v>10.273283280000001</v>
      </c>
      <c r="AI39">
        <v>0</v>
      </c>
      <c r="AJ39">
        <v>0</v>
      </c>
      <c r="AK39">
        <v>22.741920000000004</v>
      </c>
      <c r="AL39">
        <v>34.675999999999995</v>
      </c>
      <c r="AM39">
        <v>4.6368595428571426</v>
      </c>
      <c r="AN39">
        <v>0</v>
      </c>
      <c r="AO39">
        <v>0.52230981600000004</v>
      </c>
      <c r="AP39">
        <v>0.78766128000000013</v>
      </c>
      <c r="AQ39">
        <v>0</v>
      </c>
      <c r="AR39">
        <v>23.274086400000005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29.43800014055897</v>
      </c>
      <c r="BB39">
        <f t="shared" si="0"/>
        <v>1003.4742893197518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512.00090715121155</v>
      </c>
      <c r="L40">
        <v>9.4800295991042276</v>
      </c>
      <c r="M40">
        <v>61.474439046958125</v>
      </c>
      <c r="N40">
        <v>51.882352941176471</v>
      </c>
      <c r="O40">
        <v>35.954257811704842</v>
      </c>
      <c r="P40">
        <v>24.816938160806494</v>
      </c>
      <c r="Q40">
        <v>9.5867956583294003</v>
      </c>
      <c r="R40">
        <v>9.3106280816326521</v>
      </c>
      <c r="S40">
        <v>11.58941209048362</v>
      </c>
      <c r="T40">
        <v>0</v>
      </c>
      <c r="U40">
        <v>62.109384033035099</v>
      </c>
      <c r="V40">
        <v>6.2601156069364166</v>
      </c>
      <c r="W40">
        <v>20.379365217391307</v>
      </c>
      <c r="X40">
        <v>21.595746073083625</v>
      </c>
      <c r="Y40">
        <v>0</v>
      </c>
      <c r="Z40">
        <v>5.7568579200000007</v>
      </c>
      <c r="AA40">
        <v>0</v>
      </c>
      <c r="AB40">
        <v>11.533435919999999</v>
      </c>
      <c r="AC40">
        <v>8.5010146560000024</v>
      </c>
      <c r="AD40">
        <v>8.0065281600000002</v>
      </c>
      <c r="AE40">
        <v>17.4683016</v>
      </c>
      <c r="AF40">
        <v>6.1515000000000013</v>
      </c>
      <c r="AG40">
        <v>28.132828800000006</v>
      </c>
      <c r="AH40">
        <v>10.273283280000001</v>
      </c>
      <c r="AI40">
        <v>0</v>
      </c>
      <c r="AJ40">
        <v>0</v>
      </c>
      <c r="AK40">
        <v>22.741920000000004</v>
      </c>
      <c r="AL40">
        <v>34.675999999999995</v>
      </c>
      <c r="AM40">
        <v>4.6368595428571426</v>
      </c>
      <c r="AN40">
        <v>0</v>
      </c>
      <c r="AO40">
        <v>0.53251067520000006</v>
      </c>
      <c r="AP40">
        <v>0.78766128000000013</v>
      </c>
      <c r="AQ40">
        <v>0</v>
      </c>
      <c r="AR40">
        <v>23.274086400000005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29.438290890958974</v>
      </c>
      <c r="BB40">
        <f t="shared" si="0"/>
        <v>1003.4841994285518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512.00090715121155</v>
      </c>
      <c r="L41">
        <v>9.4800295991042276</v>
      </c>
      <c r="M41">
        <v>60.846518621327789</v>
      </c>
      <c r="N41">
        <v>51.882352941176471</v>
      </c>
      <c r="O41">
        <v>35.954257811704842</v>
      </c>
      <c r="P41">
        <v>24.816938160806494</v>
      </c>
      <c r="Q41">
        <v>7.5149639423076922</v>
      </c>
      <c r="R41">
        <v>9.3106280816326521</v>
      </c>
      <c r="S41">
        <v>11.58941209048362</v>
      </c>
      <c r="T41">
        <v>0</v>
      </c>
      <c r="U41">
        <v>62.109384033035099</v>
      </c>
      <c r="V41">
        <v>6.2601156069364166</v>
      </c>
      <c r="W41">
        <v>20.379365217391307</v>
      </c>
      <c r="X41">
        <v>21.595746073083625</v>
      </c>
      <c r="Y41">
        <v>0</v>
      </c>
      <c r="Z41">
        <v>5.7568579200000007</v>
      </c>
      <c r="AA41">
        <v>0</v>
      </c>
      <c r="AB41">
        <v>11.533435919999999</v>
      </c>
      <c r="AC41">
        <v>8.5010146560000024</v>
      </c>
      <c r="AD41">
        <v>8.0065281600000002</v>
      </c>
      <c r="AE41">
        <v>17.4683016</v>
      </c>
      <c r="AF41">
        <v>6.1515000000000013</v>
      </c>
      <c r="AG41">
        <v>28.132828800000006</v>
      </c>
      <c r="AH41">
        <v>10.273283280000001</v>
      </c>
      <c r="AI41">
        <v>0</v>
      </c>
      <c r="AJ41">
        <v>0</v>
      </c>
      <c r="AK41">
        <v>22.741920000000004</v>
      </c>
      <c r="AL41">
        <v>34.675999999999995</v>
      </c>
      <c r="AM41">
        <v>4.6368595428571426</v>
      </c>
      <c r="AN41">
        <v>0</v>
      </c>
      <c r="AO41">
        <v>0.53857954080000003</v>
      </c>
      <c r="AP41">
        <v>0.78766128000000013</v>
      </c>
      <c r="AQ41">
        <v>0</v>
      </c>
      <c r="AR41">
        <v>23.274086400000005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29.361520999721918</v>
      </c>
      <c r="BB41">
        <f t="shared" si="0"/>
        <v>1000.8672860437368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512.00090715121155</v>
      </c>
      <c r="L42">
        <v>9.4800295991042276</v>
      </c>
      <c r="M42">
        <v>60.846518621327789</v>
      </c>
      <c r="N42">
        <v>51.882352941176471</v>
      </c>
      <c r="O42">
        <v>35.954257811704842</v>
      </c>
      <c r="P42">
        <v>24.816938160806494</v>
      </c>
      <c r="Q42">
        <v>7.5149639423076922</v>
      </c>
      <c r="R42">
        <v>9.3106280816326521</v>
      </c>
      <c r="S42">
        <v>11.58941209048362</v>
      </c>
      <c r="T42">
        <v>0</v>
      </c>
      <c r="U42">
        <v>62.109384033035099</v>
      </c>
      <c r="V42">
        <v>6.2601156069364166</v>
      </c>
      <c r="W42">
        <v>20.379365217391307</v>
      </c>
      <c r="X42">
        <v>21.595746073083625</v>
      </c>
      <c r="Y42">
        <v>0</v>
      </c>
      <c r="Z42">
        <v>5.7568579200000007</v>
      </c>
      <c r="AA42">
        <v>0</v>
      </c>
      <c r="AB42">
        <v>11.533435919999999</v>
      </c>
      <c r="AC42">
        <v>8.5010146560000024</v>
      </c>
      <c r="AD42">
        <v>8.0065281600000002</v>
      </c>
      <c r="AE42">
        <v>17.4683016</v>
      </c>
      <c r="AF42">
        <v>6.1515000000000013</v>
      </c>
      <c r="AG42">
        <v>28.132828800000006</v>
      </c>
      <c r="AH42">
        <v>10.273283280000001</v>
      </c>
      <c r="AI42">
        <v>0</v>
      </c>
      <c r="AJ42">
        <v>0</v>
      </c>
      <c r="AK42">
        <v>22.741920000000004</v>
      </c>
      <c r="AL42">
        <v>34.675999999999995</v>
      </c>
      <c r="AM42">
        <v>4.6368595428571426</v>
      </c>
      <c r="AN42">
        <v>0</v>
      </c>
      <c r="AO42">
        <v>0.53070292800000007</v>
      </c>
      <c r="AP42">
        <v>0.78766128000000013</v>
      </c>
      <c r="AQ42">
        <v>0</v>
      </c>
      <c r="AR42">
        <v>23.274086400000005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29.361296568521915</v>
      </c>
      <c r="BB42">
        <f t="shared" si="0"/>
        <v>1000.859633862137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512.00090715121155</v>
      </c>
      <c r="L43">
        <v>9.4800295991042276</v>
      </c>
      <c r="M43">
        <v>60.846518621327789</v>
      </c>
      <c r="N43">
        <v>51.882352941176471</v>
      </c>
      <c r="O43">
        <v>35.954257811704842</v>
      </c>
      <c r="P43">
        <v>24.816938160806494</v>
      </c>
      <c r="Q43">
        <v>7.5149639423076922</v>
      </c>
      <c r="R43">
        <v>9.3106280816326521</v>
      </c>
      <c r="S43">
        <v>11.58941209048362</v>
      </c>
      <c r="T43">
        <v>0</v>
      </c>
      <c r="U43">
        <v>62.109384033035099</v>
      </c>
      <c r="V43">
        <v>6.2601156069364166</v>
      </c>
      <c r="W43">
        <v>20.379365217391307</v>
      </c>
      <c r="X43">
        <v>21.595746073083625</v>
      </c>
      <c r="Y43">
        <v>0</v>
      </c>
      <c r="Z43">
        <v>5.7568579200000007</v>
      </c>
      <c r="AA43">
        <v>0</v>
      </c>
      <c r="AB43">
        <v>5.7374452800000002</v>
      </c>
      <c r="AC43">
        <v>8.5010146560000024</v>
      </c>
      <c r="AD43">
        <v>8.0065281600000002</v>
      </c>
      <c r="AE43">
        <v>17.4683016</v>
      </c>
      <c r="AF43">
        <v>6.1515000000000013</v>
      </c>
      <c r="AG43">
        <v>28.132828800000006</v>
      </c>
      <c r="AH43">
        <v>10.273283280000001</v>
      </c>
      <c r="AI43">
        <v>0</v>
      </c>
      <c r="AJ43">
        <v>0</v>
      </c>
      <c r="AK43">
        <v>22.741920000000004</v>
      </c>
      <c r="AL43">
        <v>44.645350000000001</v>
      </c>
      <c r="AM43">
        <v>4.6368595428571426</v>
      </c>
      <c r="AN43">
        <v>0</v>
      </c>
      <c r="AO43">
        <v>0.51430407840000003</v>
      </c>
      <c r="AP43">
        <v>0.78766128000000013</v>
      </c>
      <c r="AQ43">
        <v>0</v>
      </c>
      <c r="AR43">
        <v>21.819455999999999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29.438313386142582</v>
      </c>
      <c r="BB43">
        <f t="shared" si="0"/>
        <v>1003.4849471549161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512.00090715121155</v>
      </c>
      <c r="L44">
        <v>9.4800295991042276</v>
      </c>
      <c r="M44">
        <v>60.846518621327789</v>
      </c>
      <c r="N44">
        <v>51.882352941176471</v>
      </c>
      <c r="O44">
        <v>35.954257811704842</v>
      </c>
      <c r="P44">
        <v>24.816938160806494</v>
      </c>
      <c r="Q44">
        <v>7.5149639423076922</v>
      </c>
      <c r="R44">
        <v>9.3106280816326521</v>
      </c>
      <c r="S44">
        <v>11.58941209048362</v>
      </c>
      <c r="T44">
        <v>0</v>
      </c>
      <c r="U44">
        <v>62.109384033035099</v>
      </c>
      <c r="V44">
        <v>6.2601156069364166</v>
      </c>
      <c r="W44">
        <v>20.379365217391307</v>
      </c>
      <c r="X44">
        <v>21.595746073083625</v>
      </c>
      <c r="Y44">
        <v>0</v>
      </c>
      <c r="Z44">
        <v>5.7568579200000007</v>
      </c>
      <c r="AA44">
        <v>0</v>
      </c>
      <c r="AB44">
        <v>5.7374452800000002</v>
      </c>
      <c r="AC44">
        <v>8.5010146560000024</v>
      </c>
      <c r="AD44">
        <v>8.0065281600000002</v>
      </c>
      <c r="AE44">
        <v>17.4683016</v>
      </c>
      <c r="AF44">
        <v>6.1515000000000013</v>
      </c>
      <c r="AG44">
        <v>28.132828800000006</v>
      </c>
      <c r="AH44">
        <v>10.273283280000001</v>
      </c>
      <c r="AI44">
        <v>0</v>
      </c>
      <c r="AJ44">
        <v>0</v>
      </c>
      <c r="AK44">
        <v>22.741920000000004</v>
      </c>
      <c r="AL44">
        <v>44.645350000000001</v>
      </c>
      <c r="AM44">
        <v>4.6368595428571426</v>
      </c>
      <c r="AN44">
        <v>0</v>
      </c>
      <c r="AO44">
        <v>0.47956950719999997</v>
      </c>
      <c r="AP44">
        <v>0.78766128000000013</v>
      </c>
      <c r="AQ44">
        <v>0</v>
      </c>
      <c r="AR44">
        <v>21.819455999999999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29.437323429342577</v>
      </c>
      <c r="BB44">
        <f t="shared" si="0"/>
        <v>1003.4512025405163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512.00090715121155</v>
      </c>
      <c r="L45">
        <v>9.4800295991042276</v>
      </c>
      <c r="M45">
        <v>60.846518621327789</v>
      </c>
      <c r="N45">
        <v>51.882352941176471</v>
      </c>
      <c r="O45">
        <v>35.954257811704842</v>
      </c>
      <c r="P45">
        <v>24.816938160806494</v>
      </c>
      <c r="Q45">
        <v>7.5149639423076922</v>
      </c>
      <c r="R45">
        <v>9.3106280816326521</v>
      </c>
      <c r="S45">
        <v>11.58941209048362</v>
      </c>
      <c r="T45">
        <v>0</v>
      </c>
      <c r="U45">
        <v>62.109384033035099</v>
      </c>
      <c r="V45">
        <v>6.2601156069364166</v>
      </c>
      <c r="W45">
        <v>20.379365217391307</v>
      </c>
      <c r="X45">
        <v>21.595746073083625</v>
      </c>
      <c r="Y45">
        <v>0</v>
      </c>
      <c r="Z45">
        <v>5.7568579200000007</v>
      </c>
      <c r="AA45">
        <v>0</v>
      </c>
      <c r="AB45">
        <v>5.7374452800000002</v>
      </c>
      <c r="AC45">
        <v>8.5010146560000024</v>
      </c>
      <c r="AD45">
        <v>8.0065281600000002</v>
      </c>
      <c r="AE45">
        <v>17.4683016</v>
      </c>
      <c r="AF45">
        <v>6.1515000000000013</v>
      </c>
      <c r="AG45">
        <v>28.132828800000006</v>
      </c>
      <c r="AH45">
        <v>10.273283280000001</v>
      </c>
      <c r="AI45">
        <v>0</v>
      </c>
      <c r="AJ45">
        <v>0</v>
      </c>
      <c r="AK45">
        <v>22.741920000000004</v>
      </c>
      <c r="AL45">
        <v>52.013999999999996</v>
      </c>
      <c r="AM45">
        <v>4.6368595428571426</v>
      </c>
      <c r="AN45">
        <v>0</v>
      </c>
      <c r="AO45">
        <v>0.49248198720000008</v>
      </c>
      <c r="AP45">
        <v>0.78766128000000013</v>
      </c>
      <c r="AQ45">
        <v>0</v>
      </c>
      <c r="AR45">
        <v>21.819455999999999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29.647697630921918</v>
      </c>
      <c r="BB45">
        <f t="shared" si="0"/>
        <v>1010.6223908189369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512.00090715121155</v>
      </c>
      <c r="L46">
        <v>9.4800295991042276</v>
      </c>
      <c r="M46">
        <v>60.846518621327789</v>
      </c>
      <c r="N46">
        <v>51.882352941176471</v>
      </c>
      <c r="O46">
        <v>35.954257811704842</v>
      </c>
      <c r="P46">
        <v>24.816938160806494</v>
      </c>
      <c r="Q46">
        <v>7.5149639423076922</v>
      </c>
      <c r="R46">
        <v>9.3106280816326521</v>
      </c>
      <c r="S46">
        <v>11.58941209048362</v>
      </c>
      <c r="T46">
        <v>0</v>
      </c>
      <c r="U46">
        <v>62.109384033035099</v>
      </c>
      <c r="V46">
        <v>6.2601156069364166</v>
      </c>
      <c r="W46">
        <v>20.379365217391307</v>
      </c>
      <c r="X46">
        <v>21.595746073083625</v>
      </c>
      <c r="Y46">
        <v>0</v>
      </c>
      <c r="Z46">
        <v>5.7568579200000007</v>
      </c>
      <c r="AA46">
        <v>0</v>
      </c>
      <c r="AB46">
        <v>11.533435919999999</v>
      </c>
      <c r="AC46">
        <v>8.5010146560000024</v>
      </c>
      <c r="AD46">
        <v>8.0065281600000002</v>
      </c>
      <c r="AE46">
        <v>17.4683016</v>
      </c>
      <c r="AF46">
        <v>6.1515000000000013</v>
      </c>
      <c r="AG46">
        <v>28.132828800000006</v>
      </c>
      <c r="AH46">
        <v>10.273283280000001</v>
      </c>
      <c r="AI46">
        <v>0</v>
      </c>
      <c r="AJ46">
        <v>0</v>
      </c>
      <c r="AK46">
        <v>22.741920000000004</v>
      </c>
      <c r="AL46">
        <v>52.013999999999996</v>
      </c>
      <c r="AM46">
        <v>4.6368595428571426</v>
      </c>
      <c r="AN46">
        <v>0</v>
      </c>
      <c r="AO46">
        <v>0.43812044640000003</v>
      </c>
      <c r="AP46">
        <v>0.78766128000000013</v>
      </c>
      <c r="AQ46">
        <v>0</v>
      </c>
      <c r="AR46">
        <v>21.819455999999999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29.811333888521915</v>
      </c>
      <c r="BB46">
        <f t="shared" si="0"/>
        <v>1016.200383660537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512.00090715121155</v>
      </c>
      <c r="L47">
        <v>9.4800295991042276</v>
      </c>
      <c r="M47">
        <v>60.846518621327789</v>
      </c>
      <c r="N47">
        <v>51.882352941176471</v>
      </c>
      <c r="O47">
        <v>35.954257811704842</v>
      </c>
      <c r="P47">
        <v>24.816938160806494</v>
      </c>
      <c r="Q47">
        <v>7.5149639423076922</v>
      </c>
      <c r="R47">
        <v>9.3106280816326521</v>
      </c>
      <c r="S47">
        <v>11.58941209048362</v>
      </c>
      <c r="T47">
        <v>0</v>
      </c>
      <c r="U47">
        <v>62.109384033035099</v>
      </c>
      <c r="V47">
        <v>6.2601156069364166</v>
      </c>
      <c r="W47">
        <v>20.379365217391307</v>
      </c>
      <c r="X47">
        <v>21.595746073083625</v>
      </c>
      <c r="Y47">
        <v>0</v>
      </c>
      <c r="Z47">
        <v>5.7568579200000007</v>
      </c>
      <c r="AA47">
        <v>0</v>
      </c>
      <c r="AB47">
        <v>11.533435919999999</v>
      </c>
      <c r="AC47">
        <v>8.5010146560000024</v>
      </c>
      <c r="AD47">
        <v>8.0065281600000002</v>
      </c>
      <c r="AE47">
        <v>18.595288800000002</v>
      </c>
      <c r="AF47">
        <v>6.1515000000000013</v>
      </c>
      <c r="AG47">
        <v>28.132828800000006</v>
      </c>
      <c r="AH47">
        <v>10.273283280000001</v>
      </c>
      <c r="AI47">
        <v>0</v>
      </c>
      <c r="AJ47">
        <v>0</v>
      </c>
      <c r="AK47">
        <v>22.741920000000004</v>
      </c>
      <c r="AL47">
        <v>52.013999999999996</v>
      </c>
      <c r="AM47">
        <v>4.6368595428571426</v>
      </c>
      <c r="AN47">
        <v>0</v>
      </c>
      <c r="AO47">
        <v>0.40648487040000003</v>
      </c>
      <c r="AP47">
        <v>0.78766128000000013</v>
      </c>
      <c r="AQ47">
        <v>0</v>
      </c>
      <c r="AR47">
        <v>21.819455999999999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29.842551785321923</v>
      </c>
      <c r="BB47">
        <f t="shared" si="0"/>
        <v>1017.2645173877371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512.00090715121155</v>
      </c>
      <c r="L48">
        <v>9.4800295991042276</v>
      </c>
      <c r="M48">
        <v>60.846518621327789</v>
      </c>
      <c r="N48">
        <v>51.882352941176471</v>
      </c>
      <c r="O48">
        <v>35.954257811704842</v>
      </c>
      <c r="P48">
        <v>24.816938160806494</v>
      </c>
      <c r="Q48">
        <v>7.5149639423076922</v>
      </c>
      <c r="R48">
        <v>9.3106280816326521</v>
      </c>
      <c r="S48">
        <v>11.58941209048362</v>
      </c>
      <c r="T48">
        <v>0</v>
      </c>
      <c r="U48">
        <v>62.109384033035099</v>
      </c>
      <c r="V48">
        <v>6.2601156069364166</v>
      </c>
      <c r="W48">
        <v>20.379365217391307</v>
      </c>
      <c r="X48">
        <v>21.595746073083625</v>
      </c>
      <c r="Y48">
        <v>0</v>
      </c>
      <c r="Z48">
        <v>5.7568579200000007</v>
      </c>
      <c r="AA48">
        <v>0</v>
      </c>
      <c r="AB48">
        <v>11.533435919999999</v>
      </c>
      <c r="AC48">
        <v>8.5010146560000024</v>
      </c>
      <c r="AD48">
        <v>8.0065281600000002</v>
      </c>
      <c r="AE48">
        <v>18.595288800000002</v>
      </c>
      <c r="AF48">
        <v>6.1515000000000013</v>
      </c>
      <c r="AG48">
        <v>28.132828800000006</v>
      </c>
      <c r="AH48">
        <v>10.273283280000001</v>
      </c>
      <c r="AI48">
        <v>0</v>
      </c>
      <c r="AJ48">
        <v>0</v>
      </c>
      <c r="AK48">
        <v>22.741920000000004</v>
      </c>
      <c r="AL48">
        <v>52.013999999999996</v>
      </c>
      <c r="AM48">
        <v>4.6368595428571426</v>
      </c>
      <c r="AN48">
        <v>0</v>
      </c>
      <c r="AO48">
        <v>0.40170725280000003</v>
      </c>
      <c r="AP48">
        <v>0.78766128000000013</v>
      </c>
      <c r="AQ48">
        <v>0</v>
      </c>
      <c r="AR48">
        <v>21.819455999999999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29.84241563332192</v>
      </c>
      <c r="BB48">
        <f t="shared" si="0"/>
        <v>1017.2598759221369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512.00090715121155</v>
      </c>
      <c r="L49">
        <v>9.4800295991042276</v>
      </c>
      <c r="M49">
        <v>60.846518621327789</v>
      </c>
      <c r="N49">
        <v>51.882352941176471</v>
      </c>
      <c r="O49">
        <v>35.954257811704842</v>
      </c>
      <c r="P49">
        <v>24.816938160806494</v>
      </c>
      <c r="Q49">
        <v>7.5149639423076922</v>
      </c>
      <c r="R49">
        <v>9.3106280816326521</v>
      </c>
      <c r="S49">
        <v>11.58941209048362</v>
      </c>
      <c r="T49">
        <v>0</v>
      </c>
      <c r="U49">
        <v>62.109384033035099</v>
      </c>
      <c r="V49">
        <v>6.2601156069364166</v>
      </c>
      <c r="W49">
        <v>20.379365217391307</v>
      </c>
      <c r="X49">
        <v>21.595746073083625</v>
      </c>
      <c r="Y49">
        <v>0</v>
      </c>
      <c r="Z49">
        <v>5.7568579200000007</v>
      </c>
      <c r="AA49">
        <v>0</v>
      </c>
      <c r="AB49">
        <v>11.533435919999999</v>
      </c>
      <c r="AC49">
        <v>4.2505073280000012</v>
      </c>
      <c r="AD49">
        <v>8.0065281600000002</v>
      </c>
      <c r="AE49">
        <v>18.595288800000002</v>
      </c>
      <c r="AF49">
        <v>6.1515000000000013</v>
      </c>
      <c r="AG49">
        <v>28.132828800000006</v>
      </c>
      <c r="AH49">
        <v>10.273283280000001</v>
      </c>
      <c r="AI49">
        <v>0</v>
      </c>
      <c r="AJ49">
        <v>0</v>
      </c>
      <c r="AK49">
        <v>22.741920000000004</v>
      </c>
      <c r="AL49">
        <v>44.645350000000001</v>
      </c>
      <c r="AM49">
        <v>4.6368595428571426</v>
      </c>
      <c r="AN49">
        <v>0</v>
      </c>
      <c r="AO49">
        <v>0.45684354240000002</v>
      </c>
      <c r="AP49">
        <v>2.7568144800000005</v>
      </c>
      <c r="AQ49">
        <v>0</v>
      </c>
      <c r="AR49">
        <v>21.819455999999999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29.568962210142587</v>
      </c>
      <c r="BB49">
        <f t="shared" si="0"/>
        <v>1007.9384615069163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512.00090715121155</v>
      </c>
      <c r="L50">
        <v>9.4800295991042276</v>
      </c>
      <c r="M50">
        <v>60.846518621327789</v>
      </c>
      <c r="N50">
        <v>51.882352941176471</v>
      </c>
      <c r="O50">
        <v>35.954257811704842</v>
      </c>
      <c r="P50">
        <v>24.816938160806494</v>
      </c>
      <c r="Q50">
        <v>7.5149639423076922</v>
      </c>
      <c r="R50">
        <v>9.3106280816326521</v>
      </c>
      <c r="S50">
        <v>11.58941209048362</v>
      </c>
      <c r="T50">
        <v>0</v>
      </c>
      <c r="U50">
        <v>62.109384033035099</v>
      </c>
      <c r="V50">
        <v>6.2601156069364166</v>
      </c>
      <c r="W50">
        <v>20.379365217391307</v>
      </c>
      <c r="X50">
        <v>21.595746073083625</v>
      </c>
      <c r="Y50">
        <v>0</v>
      </c>
      <c r="Z50">
        <v>5.7568579200000007</v>
      </c>
      <c r="AA50">
        <v>0</v>
      </c>
      <c r="AB50">
        <v>11.533435919999999</v>
      </c>
      <c r="AC50">
        <v>4.2505073280000012</v>
      </c>
      <c r="AD50">
        <v>8.0065281600000002</v>
      </c>
      <c r="AE50">
        <v>18.595288800000002</v>
      </c>
      <c r="AF50">
        <v>6.1515000000000013</v>
      </c>
      <c r="AG50">
        <v>28.132828800000006</v>
      </c>
      <c r="AH50">
        <v>10.273283280000001</v>
      </c>
      <c r="AI50">
        <v>0</v>
      </c>
      <c r="AJ50">
        <v>0</v>
      </c>
      <c r="AK50">
        <v>22.741920000000004</v>
      </c>
      <c r="AL50">
        <v>44.645350000000001</v>
      </c>
      <c r="AM50">
        <v>4.6368595428571426</v>
      </c>
      <c r="AN50">
        <v>0</v>
      </c>
      <c r="AO50">
        <v>0.49751785439999996</v>
      </c>
      <c r="AP50">
        <v>2.7568144800000005</v>
      </c>
      <c r="AQ50">
        <v>0</v>
      </c>
      <c r="AR50">
        <v>21.819455999999999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29.570121258942585</v>
      </c>
      <c r="BB50">
        <f t="shared" si="0"/>
        <v>1007.9779767701162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512.00090715121155</v>
      </c>
      <c r="L51">
        <v>9.4800295991042276</v>
      </c>
      <c r="M51">
        <v>60.846518621327789</v>
      </c>
      <c r="N51">
        <v>51.882352941176471</v>
      </c>
      <c r="O51">
        <v>35.954257811704842</v>
      </c>
      <c r="P51">
        <v>24.816938160806494</v>
      </c>
      <c r="Q51">
        <v>7.5149639423076922</v>
      </c>
      <c r="R51">
        <v>9.3106280816326521</v>
      </c>
      <c r="S51">
        <v>11.58941209048362</v>
      </c>
      <c r="T51">
        <v>0</v>
      </c>
      <c r="U51">
        <v>62.109384033035099</v>
      </c>
      <c r="V51">
        <v>6.2601156069364166</v>
      </c>
      <c r="W51">
        <v>20.379365217391307</v>
      </c>
      <c r="X51">
        <v>21.595746073083625</v>
      </c>
      <c r="Y51">
        <v>0</v>
      </c>
      <c r="Z51">
        <v>5.7568579200000007</v>
      </c>
      <c r="AA51">
        <v>0</v>
      </c>
      <c r="AB51">
        <v>11.533435919999999</v>
      </c>
      <c r="AC51">
        <v>4.2505073280000012</v>
      </c>
      <c r="AD51">
        <v>8.0065281600000002</v>
      </c>
      <c r="AE51">
        <v>18.595288800000002</v>
      </c>
      <c r="AF51">
        <v>6.1515000000000013</v>
      </c>
      <c r="AG51">
        <v>28.132828800000006</v>
      </c>
      <c r="AH51">
        <v>10.273283280000001</v>
      </c>
      <c r="AI51">
        <v>0</v>
      </c>
      <c r="AJ51">
        <v>0</v>
      </c>
      <c r="AK51">
        <v>22.741920000000004</v>
      </c>
      <c r="AL51">
        <v>43.344999999999999</v>
      </c>
      <c r="AM51">
        <v>4.6368595428571426</v>
      </c>
      <c r="AN51">
        <v>0</v>
      </c>
      <c r="AO51">
        <v>0.52747480800000013</v>
      </c>
      <c r="AP51">
        <v>2.7568144800000005</v>
      </c>
      <c r="AQ51">
        <v>0</v>
      </c>
      <c r="AR51">
        <v>21.819455999999999</v>
      </c>
      <c r="AS51">
        <v>14.356727712000003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29.543815601321931</v>
      </c>
      <c r="BB51">
        <f t="shared" si="0"/>
        <v>1007.0812864797369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512.00090715121155</v>
      </c>
      <c r="L52">
        <v>9.4800295991042276</v>
      </c>
      <c r="M52">
        <v>60.846518621327789</v>
      </c>
      <c r="N52">
        <v>51.882352941176471</v>
      </c>
      <c r="O52">
        <v>35.954257811704842</v>
      </c>
      <c r="P52">
        <v>24.816938160806494</v>
      </c>
      <c r="Q52">
        <v>7.5149639423076922</v>
      </c>
      <c r="R52">
        <v>9.3106280816326521</v>
      </c>
      <c r="S52">
        <v>11.58941209048362</v>
      </c>
      <c r="T52">
        <v>0</v>
      </c>
      <c r="U52">
        <v>62.109384033035099</v>
      </c>
      <c r="V52">
        <v>6.2601156069364166</v>
      </c>
      <c r="W52">
        <v>20.379365217391307</v>
      </c>
      <c r="X52">
        <v>21.595746073083625</v>
      </c>
      <c r="Y52">
        <v>0</v>
      </c>
      <c r="Z52">
        <v>5.7568579200000007</v>
      </c>
      <c r="AA52">
        <v>0</v>
      </c>
      <c r="AB52">
        <v>11.533435919999999</v>
      </c>
      <c r="AC52">
        <v>4.2505073280000012</v>
      </c>
      <c r="AD52">
        <v>8.0065281600000002</v>
      </c>
      <c r="AE52">
        <v>18.595288800000002</v>
      </c>
      <c r="AF52">
        <v>6.1515000000000013</v>
      </c>
      <c r="AG52">
        <v>28.132828800000006</v>
      </c>
      <c r="AH52">
        <v>10.273283280000001</v>
      </c>
      <c r="AI52">
        <v>0</v>
      </c>
      <c r="AJ52">
        <v>0</v>
      </c>
      <c r="AK52">
        <v>22.741920000000004</v>
      </c>
      <c r="AL52">
        <v>43.344999999999999</v>
      </c>
      <c r="AM52">
        <v>4.6368595428571426</v>
      </c>
      <c r="AN52">
        <v>0</v>
      </c>
      <c r="AO52">
        <v>0.57499273439999998</v>
      </c>
      <c r="AP52">
        <v>2.7568144800000005</v>
      </c>
      <c r="AQ52">
        <v>0</v>
      </c>
      <c r="AR52">
        <v>21.819455999999999</v>
      </c>
      <c r="AS52">
        <v>14.356727712000003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29.545170094121929</v>
      </c>
      <c r="BB52">
        <f t="shared" si="0"/>
        <v>1007.1274499133369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512.33922797158311</v>
      </c>
      <c r="L53">
        <v>9.4800295991042276</v>
      </c>
      <c r="M53">
        <v>61.000335209967687</v>
      </c>
      <c r="N53">
        <v>51.882352941176471</v>
      </c>
      <c r="O53">
        <v>35.954257811704842</v>
      </c>
      <c r="P53">
        <v>23.272093531468535</v>
      </c>
      <c r="Q53">
        <v>8.2714707490431909</v>
      </c>
      <c r="R53">
        <v>9.3106280816326521</v>
      </c>
      <c r="S53">
        <v>11.58941209048362</v>
      </c>
      <c r="T53">
        <v>0</v>
      </c>
      <c r="U53">
        <v>62.109384033035099</v>
      </c>
      <c r="V53">
        <v>6.2601156069364166</v>
      </c>
      <c r="W53">
        <v>20.379365217391307</v>
      </c>
      <c r="X53">
        <v>21.595746073083625</v>
      </c>
      <c r="Y53">
        <v>0</v>
      </c>
      <c r="Z53">
        <v>5.7568579200000007</v>
      </c>
      <c r="AA53">
        <v>0</v>
      </c>
      <c r="AB53">
        <v>11.533435919999999</v>
      </c>
      <c r="AC53">
        <v>4.2505073280000012</v>
      </c>
      <c r="AD53">
        <v>8.0065281600000002</v>
      </c>
      <c r="AE53">
        <v>18.595288800000002</v>
      </c>
      <c r="AF53">
        <v>6.1515000000000013</v>
      </c>
      <c r="AG53">
        <v>28.132828800000006</v>
      </c>
      <c r="AH53">
        <v>10.273283280000001</v>
      </c>
      <c r="AI53">
        <v>0</v>
      </c>
      <c r="AJ53">
        <v>0</v>
      </c>
      <c r="AK53">
        <v>22.741920000000004</v>
      </c>
      <c r="AL53">
        <v>43.344999999999999</v>
      </c>
      <c r="AM53">
        <v>4.6368595428571426</v>
      </c>
      <c r="AN53">
        <v>0</v>
      </c>
      <c r="AO53">
        <v>1.7146482191999999</v>
      </c>
      <c r="AP53">
        <v>2.7568144800000005</v>
      </c>
      <c r="AQ53">
        <v>0</v>
      </c>
      <c r="AR53">
        <v>21.819455999999999</v>
      </c>
      <c r="AS53">
        <v>14.356727712000003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29.569208799079512</v>
      </c>
      <c r="BB53">
        <f t="shared" si="0"/>
        <v>1007.9468662795883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512.33922797158311</v>
      </c>
      <c r="L54">
        <v>9.4800295991042276</v>
      </c>
      <c r="M54">
        <v>61.000335209967687</v>
      </c>
      <c r="N54">
        <v>51.882352941176471</v>
      </c>
      <c r="O54">
        <v>35.954257811704842</v>
      </c>
      <c r="P54">
        <v>23.272093531468535</v>
      </c>
      <c r="Q54">
        <v>8.2714707490431909</v>
      </c>
      <c r="R54">
        <v>9.3106280816326521</v>
      </c>
      <c r="S54">
        <v>11.58941209048362</v>
      </c>
      <c r="T54">
        <v>0</v>
      </c>
      <c r="U54">
        <v>62.109384033035099</v>
      </c>
      <c r="V54">
        <v>6.2601156069364166</v>
      </c>
      <c r="W54">
        <v>20.379365217391307</v>
      </c>
      <c r="X54">
        <v>21.595746073083625</v>
      </c>
      <c r="Y54">
        <v>0</v>
      </c>
      <c r="Z54">
        <v>5.7568579200000007</v>
      </c>
      <c r="AA54">
        <v>0</v>
      </c>
      <c r="AB54">
        <v>5.7374452800000002</v>
      </c>
      <c r="AC54">
        <v>4.2505073280000012</v>
      </c>
      <c r="AD54">
        <v>8.0065281600000002</v>
      </c>
      <c r="AE54">
        <v>18.595288800000002</v>
      </c>
      <c r="AF54">
        <v>6.1515000000000013</v>
      </c>
      <c r="AG54">
        <v>28.132828800000006</v>
      </c>
      <c r="AH54">
        <v>10.273283280000001</v>
      </c>
      <c r="AI54">
        <v>0</v>
      </c>
      <c r="AJ54">
        <v>0</v>
      </c>
      <c r="AK54">
        <v>22.741920000000004</v>
      </c>
      <c r="AL54">
        <v>43.344999999999999</v>
      </c>
      <c r="AM54">
        <v>4.6368595428571426</v>
      </c>
      <c r="AN54">
        <v>0</v>
      </c>
      <c r="AO54">
        <v>1.7351790624000003</v>
      </c>
      <c r="AP54">
        <v>2.7568144800000005</v>
      </c>
      <c r="AQ54">
        <v>0</v>
      </c>
      <c r="AR54">
        <v>21.819455999999999</v>
      </c>
      <c r="AS54">
        <v>14.356727712000003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29.404608058279514</v>
      </c>
      <c r="BB54">
        <f t="shared" si="0"/>
        <v>1002.3360072235885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400.00035848549459</v>
      </c>
      <c r="L55">
        <v>0</v>
      </c>
      <c r="M55">
        <v>61.000335209967687</v>
      </c>
      <c r="N55">
        <v>51.882352941176471</v>
      </c>
      <c r="O55">
        <v>35.954257811704842</v>
      </c>
      <c r="P55">
        <v>23.272093531468535</v>
      </c>
      <c r="Q55">
        <v>8.2714707490431909</v>
      </c>
      <c r="R55">
        <v>9.3106280816326521</v>
      </c>
      <c r="S55">
        <v>11.58941209048362</v>
      </c>
      <c r="T55">
        <v>0</v>
      </c>
      <c r="U55">
        <v>62.109384033035099</v>
      </c>
      <c r="V55">
        <v>6.2601156069364166</v>
      </c>
      <c r="W55">
        <v>20.379365217391307</v>
      </c>
      <c r="X55">
        <v>21.595746073083625</v>
      </c>
      <c r="Y55">
        <v>0</v>
      </c>
      <c r="Z55">
        <v>5.7568579200000007</v>
      </c>
      <c r="AA55">
        <v>0</v>
      </c>
      <c r="AB55">
        <v>5.7374452800000002</v>
      </c>
      <c r="AC55">
        <v>4.2505073280000012</v>
      </c>
      <c r="AD55">
        <v>8.0065281600000002</v>
      </c>
      <c r="AE55">
        <v>18.595288800000002</v>
      </c>
      <c r="AF55">
        <v>6.1515000000000013</v>
      </c>
      <c r="AG55">
        <v>28.132828800000006</v>
      </c>
      <c r="AH55">
        <v>10.273283280000001</v>
      </c>
      <c r="AI55">
        <v>0</v>
      </c>
      <c r="AJ55">
        <v>0</v>
      </c>
      <c r="AK55">
        <v>22.741920000000004</v>
      </c>
      <c r="AL55">
        <v>43.344999999999999</v>
      </c>
      <c r="AM55">
        <v>4.6368595428571426</v>
      </c>
      <c r="AN55">
        <v>0</v>
      </c>
      <c r="AO55">
        <v>1.7381489327999997</v>
      </c>
      <c r="AP55">
        <v>1.0689688799999999</v>
      </c>
      <c r="AQ55">
        <v>3.4936000000000003</v>
      </c>
      <c r="AR55">
        <v>21.819455999999999</v>
      </c>
      <c r="AS55">
        <v>14.356727712000003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25.984317942464813</v>
      </c>
      <c r="BB55">
        <f t="shared" si="0"/>
        <v>885.7461225246102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400.00035848549459</v>
      </c>
      <c r="L56">
        <v>0</v>
      </c>
      <c r="M56">
        <v>61.000335209967687</v>
      </c>
      <c r="N56">
        <v>51.882352941176471</v>
      </c>
      <c r="O56">
        <v>35.954257811704842</v>
      </c>
      <c r="P56">
        <v>23.272093531468535</v>
      </c>
      <c r="Q56">
        <v>8.2714707490431909</v>
      </c>
      <c r="R56">
        <v>9.3106280816326521</v>
      </c>
      <c r="S56">
        <v>11.58941209048362</v>
      </c>
      <c r="T56">
        <v>0</v>
      </c>
      <c r="U56">
        <v>62.109384033035099</v>
      </c>
      <c r="V56">
        <v>6.2601156069364166</v>
      </c>
      <c r="W56">
        <v>20.379365217391307</v>
      </c>
      <c r="X56">
        <v>21.595746073083625</v>
      </c>
      <c r="Y56">
        <v>0</v>
      </c>
      <c r="Z56">
        <v>5.7568579200000007</v>
      </c>
      <c r="AA56">
        <v>0</v>
      </c>
      <c r="AB56">
        <v>5.7374452800000002</v>
      </c>
      <c r="AC56">
        <v>4.2505073280000012</v>
      </c>
      <c r="AD56">
        <v>8.0065281600000002</v>
      </c>
      <c r="AE56">
        <v>18.595288800000002</v>
      </c>
      <c r="AF56">
        <v>6.1515000000000013</v>
      </c>
      <c r="AG56">
        <v>28.132828800000006</v>
      </c>
      <c r="AH56">
        <v>10.273283280000001</v>
      </c>
      <c r="AI56">
        <v>0</v>
      </c>
      <c r="AJ56">
        <v>0</v>
      </c>
      <c r="AK56">
        <v>22.741920000000004</v>
      </c>
      <c r="AL56">
        <v>26.006999999999998</v>
      </c>
      <c r="AM56">
        <v>4.6368595428571426</v>
      </c>
      <c r="AN56">
        <v>0</v>
      </c>
      <c r="AO56">
        <v>1.7568720288000002</v>
      </c>
      <c r="AP56">
        <v>1.0689688799999999</v>
      </c>
      <c r="AQ56">
        <v>7.2055500000000015</v>
      </c>
      <c r="AR56">
        <v>21.819455999999999</v>
      </c>
      <c r="AS56">
        <v>14.356727712000003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25.596509492052107</v>
      </c>
      <c r="BB56">
        <f t="shared" si="0"/>
        <v>872.52660407102303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421.57179364799759</v>
      </c>
      <c r="L57">
        <v>0</v>
      </c>
      <c r="M57">
        <v>61.000335209967687</v>
      </c>
      <c r="N57">
        <v>51.882352941176471</v>
      </c>
      <c r="O57">
        <v>35.954257811704842</v>
      </c>
      <c r="P57">
        <v>23.272093531468535</v>
      </c>
      <c r="Q57">
        <v>8.2714707490431909</v>
      </c>
      <c r="R57">
        <v>9.3106280816326521</v>
      </c>
      <c r="S57">
        <v>11.58941209048362</v>
      </c>
      <c r="T57">
        <v>0</v>
      </c>
      <c r="U57">
        <v>62.109384033035099</v>
      </c>
      <c r="V57">
        <v>6.2601156069364166</v>
      </c>
      <c r="W57">
        <v>20.379365217391307</v>
      </c>
      <c r="X57">
        <v>21.595746073083625</v>
      </c>
      <c r="Y57">
        <v>0</v>
      </c>
      <c r="Z57">
        <v>5.7568579200000007</v>
      </c>
      <c r="AA57">
        <v>0</v>
      </c>
      <c r="AB57">
        <v>5.7374452800000002</v>
      </c>
      <c r="AC57">
        <v>4.2505073280000012</v>
      </c>
      <c r="AD57">
        <v>7.8324732000000008</v>
      </c>
      <c r="AE57">
        <v>18.595288800000002</v>
      </c>
      <c r="AF57">
        <v>6.1515000000000013</v>
      </c>
      <c r="AG57">
        <v>28.132828800000006</v>
      </c>
      <c r="AH57">
        <v>10.273283280000001</v>
      </c>
      <c r="AI57">
        <v>0</v>
      </c>
      <c r="AJ57">
        <v>0</v>
      </c>
      <c r="AK57">
        <v>22.741920000000004</v>
      </c>
      <c r="AL57">
        <v>26.006999999999998</v>
      </c>
      <c r="AM57">
        <v>4.6368595428571426</v>
      </c>
      <c r="AN57">
        <v>0</v>
      </c>
      <c r="AO57">
        <v>1.7513196624</v>
      </c>
      <c r="AP57">
        <v>1.0689688799999999</v>
      </c>
      <c r="AQ57">
        <v>15.546520000000001</v>
      </c>
      <c r="AR57">
        <v>21.819455999999999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26.433992932645133</v>
      </c>
      <c r="BB57">
        <f t="shared" si="0"/>
        <v>901.07452136813299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442.1104084794149</v>
      </c>
      <c r="L58">
        <v>0</v>
      </c>
      <c r="M58">
        <v>61.000335209967687</v>
      </c>
      <c r="N58">
        <v>51.882352941176471</v>
      </c>
      <c r="O58">
        <v>35.954257811704842</v>
      </c>
      <c r="P58">
        <v>23.272093531468535</v>
      </c>
      <c r="Q58">
        <v>8.2714707490431909</v>
      </c>
      <c r="R58">
        <v>9.3106280816326521</v>
      </c>
      <c r="S58">
        <v>11.58941209048362</v>
      </c>
      <c r="T58">
        <v>0</v>
      </c>
      <c r="U58">
        <v>62.109384033035099</v>
      </c>
      <c r="V58">
        <v>6.2601156069364166</v>
      </c>
      <c r="W58">
        <v>20.379365217391307</v>
      </c>
      <c r="X58">
        <v>21.595746073083625</v>
      </c>
      <c r="Y58">
        <v>0</v>
      </c>
      <c r="Z58">
        <v>5.7568579200000007</v>
      </c>
      <c r="AA58">
        <v>0</v>
      </c>
      <c r="AB58">
        <v>5.7374452800000002</v>
      </c>
      <c r="AC58">
        <v>4.2505073280000012</v>
      </c>
      <c r="AD58">
        <v>7.8324732000000008</v>
      </c>
      <c r="AE58">
        <v>18.595288800000002</v>
      </c>
      <c r="AF58">
        <v>6.1515000000000013</v>
      </c>
      <c r="AG58">
        <v>28.132828800000006</v>
      </c>
      <c r="AH58">
        <v>10.273283280000001</v>
      </c>
      <c r="AI58">
        <v>0</v>
      </c>
      <c r="AJ58">
        <v>0</v>
      </c>
      <c r="AK58">
        <v>22.741920000000004</v>
      </c>
      <c r="AL58">
        <v>26.006999999999998</v>
      </c>
      <c r="AM58">
        <v>2.3184297714285713</v>
      </c>
      <c r="AN58">
        <v>0</v>
      </c>
      <c r="AO58">
        <v>1.7726252543999999</v>
      </c>
      <c r="AP58">
        <v>1.0689688799999999</v>
      </c>
      <c r="AQ58">
        <v>15.546520000000001</v>
      </c>
      <c r="AR58">
        <v>21.819455999999999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26.953875349608978</v>
      </c>
      <c r="BB58">
        <f t="shared" si="0"/>
        <v>918.79612960315796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424.24061675148727</v>
      </c>
      <c r="L59">
        <v>0</v>
      </c>
      <c r="M59">
        <v>61.000335209967687</v>
      </c>
      <c r="N59">
        <v>51.882352941176471</v>
      </c>
      <c r="O59">
        <v>35.954257811704842</v>
      </c>
      <c r="P59">
        <v>23.272093531468535</v>
      </c>
      <c r="Q59">
        <v>8.2714707490431909</v>
      </c>
      <c r="R59">
        <v>9.3106280816326521</v>
      </c>
      <c r="S59">
        <v>11.58941209048362</v>
      </c>
      <c r="T59">
        <v>0</v>
      </c>
      <c r="U59">
        <v>62.109384033035099</v>
      </c>
      <c r="V59">
        <v>6.2601156069364166</v>
      </c>
      <c r="W59">
        <v>20.379365217391307</v>
      </c>
      <c r="X59">
        <v>21.595746073083625</v>
      </c>
      <c r="Y59">
        <v>0</v>
      </c>
      <c r="Z59">
        <v>5.7568579200000007</v>
      </c>
      <c r="AA59">
        <v>6.1413336000000003</v>
      </c>
      <c r="AB59">
        <v>5.7374452800000002</v>
      </c>
      <c r="AC59">
        <v>4.2505073280000012</v>
      </c>
      <c r="AD59">
        <v>7.8324732000000008</v>
      </c>
      <c r="AE59">
        <v>18.595288800000002</v>
      </c>
      <c r="AF59">
        <v>6.1515000000000013</v>
      </c>
      <c r="AG59">
        <v>28.132828800000006</v>
      </c>
      <c r="AH59">
        <v>10.273283280000001</v>
      </c>
      <c r="AI59">
        <v>0</v>
      </c>
      <c r="AJ59">
        <v>0</v>
      </c>
      <c r="AK59">
        <v>22.741920000000004</v>
      </c>
      <c r="AL59">
        <v>26.006999999999998</v>
      </c>
      <c r="AM59">
        <v>2.3184297714285713</v>
      </c>
      <c r="AN59">
        <v>0</v>
      </c>
      <c r="AO59">
        <v>1.7781776208</v>
      </c>
      <c r="AP59">
        <v>1.0689688799999999</v>
      </c>
      <c r="AQ59">
        <v>15.546520000000001</v>
      </c>
      <c r="AR59">
        <v>21.819455999999999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3.8533866039953004</v>
      </c>
      <c r="AY59">
        <v>0</v>
      </c>
      <c r="AZ59">
        <v>0</v>
      </c>
      <c r="BA59">
        <v>26.729594141510379</v>
      </c>
      <c r="BB59">
        <f t="shared" si="0"/>
        <v>911.15089165372422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471.85982299324712</v>
      </c>
      <c r="L60">
        <v>0</v>
      </c>
      <c r="M60">
        <v>61.000335209967687</v>
      </c>
      <c r="N60">
        <v>51.882352941176471</v>
      </c>
      <c r="O60">
        <v>35.954257811704842</v>
      </c>
      <c r="P60">
        <v>23.272093531468535</v>
      </c>
      <c r="Q60">
        <v>8.2714707490431909</v>
      </c>
      <c r="R60">
        <v>9.3106280816326521</v>
      </c>
      <c r="S60">
        <v>11.58941209048362</v>
      </c>
      <c r="T60">
        <v>0</v>
      </c>
      <c r="U60">
        <v>62.109384033035099</v>
      </c>
      <c r="V60">
        <v>6.2601156069364166</v>
      </c>
      <c r="W60">
        <v>20.379365217391307</v>
      </c>
      <c r="X60">
        <v>21.595746073083625</v>
      </c>
      <c r="Y60">
        <v>0</v>
      </c>
      <c r="Z60">
        <v>5.7568579200000007</v>
      </c>
      <c r="AA60">
        <v>12.317364000000001</v>
      </c>
      <c r="AB60">
        <v>5.7374452800000002</v>
      </c>
      <c r="AC60">
        <v>4.2505073280000012</v>
      </c>
      <c r="AD60">
        <v>12.009792240000001</v>
      </c>
      <c r="AE60">
        <v>18.595288800000002</v>
      </c>
      <c r="AF60">
        <v>6.1515000000000013</v>
      </c>
      <c r="AG60">
        <v>28.132828800000006</v>
      </c>
      <c r="AH60">
        <v>18.300585600000002</v>
      </c>
      <c r="AI60">
        <v>0</v>
      </c>
      <c r="AJ60">
        <v>0</v>
      </c>
      <c r="AK60">
        <v>22.741920000000004</v>
      </c>
      <c r="AL60">
        <v>26.006999999999998</v>
      </c>
      <c r="AM60">
        <v>2.3184297714285713</v>
      </c>
      <c r="AN60">
        <v>0</v>
      </c>
      <c r="AO60">
        <v>1.7705592576000002</v>
      </c>
      <c r="AP60">
        <v>1.0689688799999999</v>
      </c>
      <c r="AQ60">
        <v>22.009679999999999</v>
      </c>
      <c r="AR60">
        <v>21.819455999999999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3.8533866039953004</v>
      </c>
      <c r="AY60">
        <v>0</v>
      </c>
      <c r="AZ60">
        <v>0</v>
      </c>
      <c r="BA60">
        <v>28.794572512220544</v>
      </c>
      <c r="BB60">
        <f t="shared" si="0"/>
        <v>981.54131292157388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512.33922797158311</v>
      </c>
      <c r="L61">
        <v>9.4800295991042276</v>
      </c>
      <c r="M61">
        <v>61.000335209967687</v>
      </c>
      <c r="N61">
        <v>51.882352941176471</v>
      </c>
      <c r="O61">
        <v>35.954257811704842</v>
      </c>
      <c r="P61">
        <v>23.272093531468535</v>
      </c>
      <c r="Q61">
        <v>8.2714707490431909</v>
      </c>
      <c r="R61">
        <v>9.3106280816326521</v>
      </c>
      <c r="S61">
        <v>11.58941209048362</v>
      </c>
      <c r="T61">
        <v>0</v>
      </c>
      <c r="U61">
        <v>62.109384033035099</v>
      </c>
      <c r="V61">
        <v>6.2601156069364166</v>
      </c>
      <c r="W61">
        <v>20.379365217391307</v>
      </c>
      <c r="X61">
        <v>21.595746073083625</v>
      </c>
      <c r="Y61">
        <v>0</v>
      </c>
      <c r="Z61">
        <v>5.7568579200000007</v>
      </c>
      <c r="AA61">
        <v>17.348400000000002</v>
      </c>
      <c r="AB61">
        <v>5.7374452800000002</v>
      </c>
      <c r="AC61">
        <v>4.2505073280000012</v>
      </c>
      <c r="AD61">
        <v>12.009792240000001</v>
      </c>
      <c r="AE61">
        <v>18.595288800000002</v>
      </c>
      <c r="AF61">
        <v>6.1515000000000013</v>
      </c>
      <c r="AG61">
        <v>28.132828800000006</v>
      </c>
      <c r="AH61">
        <v>18.300585600000002</v>
      </c>
      <c r="AI61">
        <v>0</v>
      </c>
      <c r="AJ61">
        <v>0</v>
      </c>
      <c r="AK61">
        <v>22.741920000000004</v>
      </c>
      <c r="AL61">
        <v>26.006999999999998</v>
      </c>
      <c r="AM61">
        <v>2.3184297714285713</v>
      </c>
      <c r="AN61">
        <v>0</v>
      </c>
      <c r="AO61">
        <v>1.7558390304</v>
      </c>
      <c r="AP61">
        <v>1.0689688799999999</v>
      </c>
      <c r="AQ61">
        <v>23.319780000000002</v>
      </c>
      <c r="AR61">
        <v>21.819455999999999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3.8533866039953004</v>
      </c>
      <c r="AY61">
        <v>0</v>
      </c>
      <c r="AZ61">
        <v>0</v>
      </c>
      <c r="BA61">
        <v>30.39871959049972</v>
      </c>
      <c r="BB61">
        <f t="shared" si="0"/>
        <v>1036.2230161935349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512.33922797158311</v>
      </c>
      <c r="L62">
        <v>9.4800295991042276</v>
      </c>
      <c r="M62">
        <v>61.000335209967687</v>
      </c>
      <c r="N62">
        <v>51.882352941176471</v>
      </c>
      <c r="O62">
        <v>35.954257811704842</v>
      </c>
      <c r="P62">
        <v>23.272093531468535</v>
      </c>
      <c r="Q62">
        <v>8.2714707490431909</v>
      </c>
      <c r="R62">
        <v>9.3106280816326521</v>
      </c>
      <c r="S62">
        <v>11.58941209048362</v>
      </c>
      <c r="T62">
        <v>0</v>
      </c>
      <c r="U62">
        <v>62.109384033035099</v>
      </c>
      <c r="V62">
        <v>6.2601156069364166</v>
      </c>
      <c r="W62">
        <v>20.379365217391307</v>
      </c>
      <c r="X62">
        <v>21.595746073083625</v>
      </c>
      <c r="Y62">
        <v>0</v>
      </c>
      <c r="Z62">
        <v>5.7568579200000007</v>
      </c>
      <c r="AA62">
        <v>17.348400000000002</v>
      </c>
      <c r="AB62">
        <v>5.7374452800000002</v>
      </c>
      <c r="AC62">
        <v>4.2505073280000012</v>
      </c>
      <c r="AD62">
        <v>12.009792240000001</v>
      </c>
      <c r="AE62">
        <v>18.595288800000002</v>
      </c>
      <c r="AF62">
        <v>6.1515000000000013</v>
      </c>
      <c r="AG62">
        <v>28.132828800000006</v>
      </c>
      <c r="AH62">
        <v>18.300585600000002</v>
      </c>
      <c r="AI62">
        <v>0</v>
      </c>
      <c r="AJ62">
        <v>0</v>
      </c>
      <c r="AK62">
        <v>22.741920000000004</v>
      </c>
      <c r="AL62">
        <v>26.006999999999998</v>
      </c>
      <c r="AM62">
        <v>2.3184297714285713</v>
      </c>
      <c r="AN62">
        <v>0</v>
      </c>
      <c r="AO62">
        <v>1.7465420448000002</v>
      </c>
      <c r="AP62">
        <v>1.0689688799999999</v>
      </c>
      <c r="AQ62">
        <v>23.319780000000002</v>
      </c>
      <c r="AR62">
        <v>21.819455999999999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3.8076995305164325</v>
      </c>
      <c r="AY62">
        <v>0</v>
      </c>
      <c r="AZ62">
        <v>0</v>
      </c>
      <c r="BA62">
        <v>30.397152232105572</v>
      </c>
      <c r="BB62">
        <f t="shared" si="0"/>
        <v>1036.1695994928502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512.33922797158311</v>
      </c>
      <c r="L63">
        <v>9.4800295991042276</v>
      </c>
      <c r="M63">
        <v>61.000335209967687</v>
      </c>
      <c r="N63">
        <v>51.882352941176471</v>
      </c>
      <c r="O63">
        <v>35.954257811704842</v>
      </c>
      <c r="P63">
        <v>23.272093531468535</v>
      </c>
      <c r="Q63">
        <v>8.2714707490431909</v>
      </c>
      <c r="R63">
        <v>9.3106280816326521</v>
      </c>
      <c r="S63">
        <v>11.58941209048362</v>
      </c>
      <c r="T63">
        <v>0</v>
      </c>
      <c r="U63">
        <v>62.109384033035099</v>
      </c>
      <c r="V63">
        <v>6.2601156069364166</v>
      </c>
      <c r="W63">
        <v>20.379365217391307</v>
      </c>
      <c r="X63">
        <v>21.595746073083625</v>
      </c>
      <c r="Y63">
        <v>0</v>
      </c>
      <c r="Z63">
        <v>5.7568579200000007</v>
      </c>
      <c r="AA63">
        <v>17.348400000000002</v>
      </c>
      <c r="AB63">
        <v>5.7374452800000002</v>
      </c>
      <c r="AC63">
        <v>4.2505073280000012</v>
      </c>
      <c r="AD63">
        <v>12.009792240000001</v>
      </c>
      <c r="AE63">
        <v>18.595288800000002</v>
      </c>
      <c r="AF63">
        <v>6.1515000000000013</v>
      </c>
      <c r="AG63">
        <v>28.132828800000006</v>
      </c>
      <c r="AH63">
        <v>20.421789840000002</v>
      </c>
      <c r="AI63">
        <v>0</v>
      </c>
      <c r="AJ63">
        <v>0</v>
      </c>
      <c r="AK63">
        <v>22.741920000000004</v>
      </c>
      <c r="AL63">
        <v>15.604200000000002</v>
      </c>
      <c r="AM63">
        <v>2.3184297714285713</v>
      </c>
      <c r="AN63">
        <v>0</v>
      </c>
      <c r="AO63">
        <v>1.7495119152000003</v>
      </c>
      <c r="AP63">
        <v>1.0689688799999999</v>
      </c>
      <c r="AQ63">
        <v>23.319780000000002</v>
      </c>
      <c r="AR63">
        <v>21.819455999999999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30.052691884285856</v>
      </c>
      <c r="BB63">
        <f t="shared" si="0"/>
        <v>1024.4277344205534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512.33922797158311</v>
      </c>
      <c r="L64">
        <v>9.4800295991042276</v>
      </c>
      <c r="M64">
        <v>61.000335209967687</v>
      </c>
      <c r="N64">
        <v>51.882352941176471</v>
      </c>
      <c r="O64">
        <v>35.954257811704842</v>
      </c>
      <c r="P64">
        <v>23.272093531468535</v>
      </c>
      <c r="Q64">
        <v>8.2714707490431909</v>
      </c>
      <c r="R64">
        <v>9.3106280816326521</v>
      </c>
      <c r="S64">
        <v>11.58941209048362</v>
      </c>
      <c r="T64">
        <v>0</v>
      </c>
      <c r="U64">
        <v>62.109384033035099</v>
      </c>
      <c r="V64">
        <v>6.2601156069364166</v>
      </c>
      <c r="W64">
        <v>20.379365217391307</v>
      </c>
      <c r="X64">
        <v>21.595746073083625</v>
      </c>
      <c r="Y64">
        <v>0</v>
      </c>
      <c r="Z64">
        <v>5.7568579200000007</v>
      </c>
      <c r="AA64">
        <v>17.348400000000002</v>
      </c>
      <c r="AB64">
        <v>5.7374452800000002</v>
      </c>
      <c r="AC64">
        <v>4.2505073280000012</v>
      </c>
      <c r="AD64">
        <v>12.009792240000001</v>
      </c>
      <c r="AE64">
        <v>18.595288800000002</v>
      </c>
      <c r="AF64">
        <v>6.1515000000000013</v>
      </c>
      <c r="AG64">
        <v>28.132828800000006</v>
      </c>
      <c r="AH64">
        <v>20.546566560000002</v>
      </c>
      <c r="AI64">
        <v>0</v>
      </c>
      <c r="AJ64">
        <v>0</v>
      </c>
      <c r="AK64">
        <v>22.741920000000004</v>
      </c>
      <c r="AL64">
        <v>15.604200000000002</v>
      </c>
      <c r="AM64">
        <v>2.3184297714285713</v>
      </c>
      <c r="AN64">
        <v>0</v>
      </c>
      <c r="AO64">
        <v>1.7554516560000004</v>
      </c>
      <c r="AP64">
        <v>1.0689688799999999</v>
      </c>
      <c r="AQ64">
        <v>23.319780000000002</v>
      </c>
      <c r="AR64">
        <v>21.819455999999999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30.056417617885856</v>
      </c>
      <c r="BB64">
        <f t="shared" si="0"/>
        <v>1024.5547251477535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512.33922797158311</v>
      </c>
      <c r="L65">
        <v>9.4800295991042276</v>
      </c>
      <c r="M65">
        <v>61.000335209967687</v>
      </c>
      <c r="N65">
        <v>51.882352941176471</v>
      </c>
      <c r="O65">
        <v>35.954257811704842</v>
      </c>
      <c r="P65">
        <v>23.272093531468535</v>
      </c>
      <c r="Q65">
        <v>58.264434379671151</v>
      </c>
      <c r="R65">
        <v>39.31034499119157</v>
      </c>
      <c r="S65">
        <v>11.58941209048362</v>
      </c>
      <c r="T65">
        <v>0</v>
      </c>
      <c r="U65">
        <v>62.109384033035099</v>
      </c>
      <c r="V65">
        <v>6.2601156069364166</v>
      </c>
      <c r="W65">
        <v>20.379365217391307</v>
      </c>
      <c r="X65">
        <v>21.595746073083625</v>
      </c>
      <c r="Y65">
        <v>0</v>
      </c>
      <c r="Z65">
        <v>5.7568579200000007</v>
      </c>
      <c r="AA65">
        <v>16.654464000000001</v>
      </c>
      <c r="AB65">
        <v>5.7374452800000002</v>
      </c>
      <c r="AC65">
        <v>4.2505073280000012</v>
      </c>
      <c r="AD65">
        <v>12.009792240000001</v>
      </c>
      <c r="AE65">
        <v>18.595288800000002</v>
      </c>
      <c r="AF65">
        <v>6.1515000000000013</v>
      </c>
      <c r="AG65">
        <v>28.132828800000006</v>
      </c>
      <c r="AH65">
        <v>20.546566560000002</v>
      </c>
      <c r="AI65">
        <v>0</v>
      </c>
      <c r="AJ65">
        <v>0</v>
      </c>
      <c r="AK65">
        <v>22.741920000000004</v>
      </c>
      <c r="AL65">
        <v>7.8021000000000011</v>
      </c>
      <c r="AM65">
        <v>4.6368595428571426</v>
      </c>
      <c r="AN65">
        <v>0</v>
      </c>
      <c r="AO65">
        <v>1.7700427584</v>
      </c>
      <c r="AP65">
        <v>2.7568144800000005</v>
      </c>
      <c r="AQ65">
        <v>22.009679999999999</v>
      </c>
      <c r="AR65">
        <v>21.819455999999999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32.17132945165924</v>
      </c>
      <c r="BB65">
        <f t="shared" si="0"/>
        <v>1096.6472243279954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512.33922797158311</v>
      </c>
      <c r="L66">
        <v>9.4800295991042276</v>
      </c>
      <c r="M66">
        <v>61.000335209967687</v>
      </c>
      <c r="N66">
        <v>51.882352941176471</v>
      </c>
      <c r="O66">
        <v>35.954257811704842</v>
      </c>
      <c r="P66">
        <v>23.272093531468535</v>
      </c>
      <c r="Q66">
        <v>58.264434379671151</v>
      </c>
      <c r="R66">
        <v>39.31034499119157</v>
      </c>
      <c r="S66">
        <v>11.58941209048362</v>
      </c>
      <c r="T66">
        <v>0</v>
      </c>
      <c r="U66">
        <v>62.109384033035099</v>
      </c>
      <c r="V66">
        <v>6.2601156069364166</v>
      </c>
      <c r="W66">
        <v>20.379365217391307</v>
      </c>
      <c r="X66">
        <v>21.595746073083625</v>
      </c>
      <c r="Y66">
        <v>0</v>
      </c>
      <c r="Z66">
        <v>5.7568579200000007</v>
      </c>
      <c r="AA66">
        <v>12.317364000000001</v>
      </c>
      <c r="AB66">
        <v>5.7374452800000002</v>
      </c>
      <c r="AC66">
        <v>4.2505073280000012</v>
      </c>
      <c r="AD66">
        <v>12.009792240000001</v>
      </c>
      <c r="AE66">
        <v>18.595288800000002</v>
      </c>
      <c r="AF66">
        <v>6.1515000000000013</v>
      </c>
      <c r="AG66">
        <v>28.132828800000006</v>
      </c>
      <c r="AH66">
        <v>20.546566560000002</v>
      </c>
      <c r="AI66">
        <v>0</v>
      </c>
      <c r="AJ66">
        <v>0</v>
      </c>
      <c r="AK66">
        <v>22.741920000000004</v>
      </c>
      <c r="AL66">
        <v>7.8021000000000011</v>
      </c>
      <c r="AM66">
        <v>4.6368595428571426</v>
      </c>
      <c r="AN66">
        <v>0</v>
      </c>
      <c r="AO66">
        <v>1.7626826447999999</v>
      </c>
      <c r="AP66">
        <v>2.7568144800000005</v>
      </c>
      <c r="AQ66">
        <v>15.546520000000001</v>
      </c>
      <c r="AR66">
        <v>21.819455999999999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31.863312323659251</v>
      </c>
      <c r="BB66">
        <f t="shared" si="0"/>
        <v>1086.1476213423955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512.33922797158311</v>
      </c>
      <c r="L67">
        <v>9.4800295991042276</v>
      </c>
      <c r="M67">
        <v>61.000335209967687</v>
      </c>
      <c r="N67">
        <v>51.882352941176471</v>
      </c>
      <c r="O67">
        <v>35.954257811704842</v>
      </c>
      <c r="P67">
        <v>23.417955177206391</v>
      </c>
      <c r="Q67">
        <v>58.264434379671151</v>
      </c>
      <c r="R67">
        <v>39.31034499119157</v>
      </c>
      <c r="S67">
        <v>11.58941209048362</v>
      </c>
      <c r="T67">
        <v>0</v>
      </c>
      <c r="U67">
        <v>62.109384033035099</v>
      </c>
      <c r="V67">
        <v>6.2601156069364166</v>
      </c>
      <c r="W67">
        <v>20.379365217391307</v>
      </c>
      <c r="X67">
        <v>21.595746073083625</v>
      </c>
      <c r="Y67">
        <v>0</v>
      </c>
      <c r="Z67">
        <v>5.7568579200000007</v>
      </c>
      <c r="AA67">
        <v>6.1413336000000003</v>
      </c>
      <c r="AB67">
        <v>5.7374452800000002</v>
      </c>
      <c r="AC67">
        <v>4.2505073280000012</v>
      </c>
      <c r="AD67">
        <v>8.0065281600000002</v>
      </c>
      <c r="AE67">
        <v>18.595288800000002</v>
      </c>
      <c r="AF67">
        <v>6.1515000000000013</v>
      </c>
      <c r="AG67">
        <v>28.132828800000006</v>
      </c>
      <c r="AH67">
        <v>20.546566560000002</v>
      </c>
      <c r="AI67">
        <v>0</v>
      </c>
      <c r="AJ67">
        <v>0</v>
      </c>
      <c r="AK67">
        <v>22.741920000000004</v>
      </c>
      <c r="AL67">
        <v>7.8021000000000011</v>
      </c>
      <c r="AM67">
        <v>6.9552893142857144</v>
      </c>
      <c r="AN67">
        <v>0</v>
      </c>
      <c r="AO67">
        <v>1.7526109104000001</v>
      </c>
      <c r="AP67">
        <v>2.7568144800000005</v>
      </c>
      <c r="AQ67">
        <v>15.284500000000001</v>
      </c>
      <c r="AR67">
        <v>21.819455999999999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31.635680048150064</v>
      </c>
      <c r="BB67">
        <f t="shared" si="0"/>
        <v>1078.3881588206714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512.33922797158311</v>
      </c>
      <c r="L68">
        <v>9.4800295991042276</v>
      </c>
      <c r="M68">
        <v>61.000335209967687</v>
      </c>
      <c r="N68">
        <v>51.882352941176471</v>
      </c>
      <c r="O68">
        <v>35.954257811704842</v>
      </c>
      <c r="P68">
        <v>23.417955177206391</v>
      </c>
      <c r="Q68">
        <v>58.264434379671151</v>
      </c>
      <c r="R68">
        <v>39.31034499119157</v>
      </c>
      <c r="S68">
        <v>11.58941209048362</v>
      </c>
      <c r="T68">
        <v>0</v>
      </c>
      <c r="U68">
        <v>62.109384033035099</v>
      </c>
      <c r="V68">
        <v>6.2601156069364166</v>
      </c>
      <c r="W68">
        <v>20.379365217391307</v>
      </c>
      <c r="X68">
        <v>21.595746073083625</v>
      </c>
      <c r="Y68">
        <v>0</v>
      </c>
      <c r="Z68">
        <v>5.7568579200000007</v>
      </c>
      <c r="AA68">
        <v>6.1413336000000003</v>
      </c>
      <c r="AB68">
        <v>5.7374452800000002</v>
      </c>
      <c r="AC68">
        <v>8.5010146560000024</v>
      </c>
      <c r="AD68">
        <v>8.0065281600000002</v>
      </c>
      <c r="AE68">
        <v>18.595288800000002</v>
      </c>
      <c r="AF68">
        <v>6.1515000000000013</v>
      </c>
      <c r="AG68">
        <v>28.132828800000006</v>
      </c>
      <c r="AH68">
        <v>20.546566560000002</v>
      </c>
      <c r="AI68">
        <v>0</v>
      </c>
      <c r="AJ68">
        <v>0</v>
      </c>
      <c r="AK68">
        <v>22.741920000000004</v>
      </c>
      <c r="AL68">
        <v>7.8021000000000011</v>
      </c>
      <c r="AM68">
        <v>6.9552893142857144</v>
      </c>
      <c r="AN68">
        <v>0</v>
      </c>
      <c r="AO68">
        <v>1.7035434864000001</v>
      </c>
      <c r="AP68">
        <v>2.7568144800000005</v>
      </c>
      <c r="AQ68">
        <v>15.284500000000001</v>
      </c>
      <c r="AR68">
        <v>21.819455999999999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31.755421340150065</v>
      </c>
      <c r="BB68">
        <f t="shared" ref="BB68:BB99" si="1">SUM(B68:AZ68)-BA68</f>
        <v>1082.4698574326712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512.33922797158311</v>
      </c>
      <c r="L69">
        <v>9.4800295991042276</v>
      </c>
      <c r="M69">
        <v>31.888118147236511</v>
      </c>
      <c r="N69">
        <v>51.882352941176471</v>
      </c>
      <c r="O69">
        <v>35.954257811704842</v>
      </c>
      <c r="P69">
        <v>23.417955177206391</v>
      </c>
      <c r="Q69">
        <v>58.264434379671151</v>
      </c>
      <c r="R69">
        <v>39.31034499119157</v>
      </c>
      <c r="S69">
        <v>11.58941209048362</v>
      </c>
      <c r="T69">
        <v>0</v>
      </c>
      <c r="U69">
        <v>62.109384033035099</v>
      </c>
      <c r="V69">
        <v>6.2601156069364166</v>
      </c>
      <c r="W69">
        <v>20.379365217391307</v>
      </c>
      <c r="X69">
        <v>21.595746073083625</v>
      </c>
      <c r="Y69">
        <v>0</v>
      </c>
      <c r="Z69">
        <v>5.7568579200000007</v>
      </c>
      <c r="AA69">
        <v>6.170478912000001</v>
      </c>
      <c r="AB69">
        <v>5.7374452800000002</v>
      </c>
      <c r="AC69">
        <v>8.5010146560000024</v>
      </c>
      <c r="AD69">
        <v>8.0065281600000002</v>
      </c>
      <c r="AE69">
        <v>12.396859200000002</v>
      </c>
      <c r="AF69">
        <v>6.1515000000000013</v>
      </c>
      <c r="AG69">
        <v>28.132828800000006</v>
      </c>
      <c r="AH69">
        <v>29.114568000000002</v>
      </c>
      <c r="AI69">
        <v>0</v>
      </c>
      <c r="AJ69">
        <v>0</v>
      </c>
      <c r="AK69">
        <v>22.741920000000004</v>
      </c>
      <c r="AL69">
        <v>7.8021000000000011</v>
      </c>
      <c r="AM69">
        <v>6.9552893142857144</v>
      </c>
      <c r="AN69">
        <v>0</v>
      </c>
      <c r="AO69">
        <v>1.6513770672000001</v>
      </c>
      <c r="AP69">
        <v>2.7568144800000005</v>
      </c>
      <c r="AQ69">
        <v>15.153490000000003</v>
      </c>
      <c r="AR69">
        <v>21.819455999999999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30.988865293609308</v>
      </c>
      <c r="BB69">
        <f t="shared" si="1"/>
        <v>1056.3397371492806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512.33922797158311</v>
      </c>
      <c r="L70">
        <v>9.4800295991042276</v>
      </c>
      <c r="M70">
        <v>31.888118147236511</v>
      </c>
      <c r="N70">
        <v>51.882352941176471</v>
      </c>
      <c r="O70">
        <v>35.954257811704842</v>
      </c>
      <c r="P70">
        <v>23.417955177206391</v>
      </c>
      <c r="Q70">
        <v>58.264434379671151</v>
      </c>
      <c r="R70">
        <v>39.31034499119157</v>
      </c>
      <c r="S70">
        <v>11.58941209048362</v>
      </c>
      <c r="T70">
        <v>0</v>
      </c>
      <c r="U70">
        <v>62.109384033035099</v>
      </c>
      <c r="V70">
        <v>6.2601156069364166</v>
      </c>
      <c r="W70">
        <v>20.379365217391307</v>
      </c>
      <c r="X70">
        <v>21.595746073083625</v>
      </c>
      <c r="Y70">
        <v>0</v>
      </c>
      <c r="Z70">
        <v>5.7568579200000007</v>
      </c>
      <c r="AA70">
        <v>6.170478912000001</v>
      </c>
      <c r="AB70">
        <v>11.533435919999999</v>
      </c>
      <c r="AC70">
        <v>8.5010146560000024</v>
      </c>
      <c r="AD70">
        <v>8.0065281600000002</v>
      </c>
      <c r="AE70">
        <v>12.396859200000002</v>
      </c>
      <c r="AF70">
        <v>6.1515000000000013</v>
      </c>
      <c r="AG70">
        <v>28.132828800000006</v>
      </c>
      <c r="AH70">
        <v>29.114568000000002</v>
      </c>
      <c r="AI70">
        <v>0</v>
      </c>
      <c r="AJ70">
        <v>0</v>
      </c>
      <c r="AK70">
        <v>22.741920000000004</v>
      </c>
      <c r="AL70">
        <v>7.8021000000000011</v>
      </c>
      <c r="AM70">
        <v>6.9552893142857144</v>
      </c>
      <c r="AN70">
        <v>0</v>
      </c>
      <c r="AO70">
        <v>1.6295549759999999</v>
      </c>
      <c r="AP70">
        <v>2.7568144800000005</v>
      </c>
      <c r="AQ70">
        <v>14.847800000000001</v>
      </c>
      <c r="AR70">
        <v>21.819455999999999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31.144717323196609</v>
      </c>
      <c r="BB70">
        <f t="shared" si="1"/>
        <v>1061.6523636684935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512.33922797158311</v>
      </c>
      <c r="L71">
        <v>9.4800295991042276</v>
      </c>
      <c r="M71">
        <v>31.888118147236511</v>
      </c>
      <c r="N71">
        <v>51.882352941176471</v>
      </c>
      <c r="O71">
        <v>35.954257811704842</v>
      </c>
      <c r="P71">
        <v>23.417955177206391</v>
      </c>
      <c r="Q71">
        <v>8.2695262008733614</v>
      </c>
      <c r="R71">
        <v>9.3106280816326521</v>
      </c>
      <c r="S71">
        <v>11.58941209048362</v>
      </c>
      <c r="T71">
        <v>0</v>
      </c>
      <c r="U71">
        <v>62.109384033035099</v>
      </c>
      <c r="V71">
        <v>6.2601156069364166</v>
      </c>
      <c r="W71">
        <v>20.379365217391307</v>
      </c>
      <c r="X71">
        <v>21.595746073083625</v>
      </c>
      <c r="Y71">
        <v>0</v>
      </c>
      <c r="Z71">
        <v>5.7568579200000007</v>
      </c>
      <c r="AA71">
        <v>6.170478912000001</v>
      </c>
      <c r="AB71">
        <v>11.533435919999999</v>
      </c>
      <c r="AC71">
        <v>8.5010146560000024</v>
      </c>
      <c r="AD71">
        <v>8.0065281600000002</v>
      </c>
      <c r="AE71">
        <v>12.396859200000002</v>
      </c>
      <c r="AF71">
        <v>6.1515000000000013</v>
      </c>
      <c r="AG71">
        <v>28.132828800000006</v>
      </c>
      <c r="AH71">
        <v>29.114568000000002</v>
      </c>
      <c r="AI71">
        <v>0</v>
      </c>
      <c r="AJ71">
        <v>0</v>
      </c>
      <c r="AK71">
        <v>22.741920000000004</v>
      </c>
      <c r="AL71">
        <v>7.8021000000000011</v>
      </c>
      <c r="AM71">
        <v>6.9552893142857144</v>
      </c>
      <c r="AN71">
        <v>0</v>
      </c>
      <c r="AO71">
        <v>1.5764846832000003</v>
      </c>
      <c r="AP71">
        <v>0.95644583999999988</v>
      </c>
      <c r="AQ71">
        <v>14.847800000000001</v>
      </c>
      <c r="AR71">
        <v>21.819455999999999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28.812046774026349</v>
      </c>
      <c r="BB71">
        <f t="shared" si="1"/>
        <v>982.13697019650692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512.33922797158311</v>
      </c>
      <c r="L72">
        <v>9.4800295991042276</v>
      </c>
      <c r="M72">
        <v>31.888118147236511</v>
      </c>
      <c r="N72">
        <v>51.882352941176471</v>
      </c>
      <c r="O72">
        <v>35.954257811704842</v>
      </c>
      <c r="P72">
        <v>23.417955177206391</v>
      </c>
      <c r="Q72">
        <v>58.264434379671151</v>
      </c>
      <c r="R72">
        <v>9.3106280816326521</v>
      </c>
      <c r="S72">
        <v>11.58941209048362</v>
      </c>
      <c r="T72">
        <v>0</v>
      </c>
      <c r="U72">
        <v>62.109384033035099</v>
      </c>
      <c r="V72">
        <v>6.2601156069364166</v>
      </c>
      <c r="W72">
        <v>20.379365217391307</v>
      </c>
      <c r="X72">
        <v>21.595746073083625</v>
      </c>
      <c r="Y72">
        <v>0</v>
      </c>
      <c r="Z72">
        <v>5.7568579200000007</v>
      </c>
      <c r="AA72">
        <v>6.170478912000001</v>
      </c>
      <c r="AB72">
        <v>11.533435919999999</v>
      </c>
      <c r="AC72">
        <v>8.5010146560000024</v>
      </c>
      <c r="AD72">
        <v>12.037641033599998</v>
      </c>
      <c r="AE72">
        <v>12.396859200000002</v>
      </c>
      <c r="AF72">
        <v>6.1515000000000013</v>
      </c>
      <c r="AG72">
        <v>28.132828800000006</v>
      </c>
      <c r="AH72">
        <v>29.114568000000002</v>
      </c>
      <c r="AI72">
        <v>0</v>
      </c>
      <c r="AJ72">
        <v>0</v>
      </c>
      <c r="AK72">
        <v>22.741920000000004</v>
      </c>
      <c r="AL72">
        <v>7.8021000000000011</v>
      </c>
      <c r="AM72">
        <v>6.9552893142857144</v>
      </c>
      <c r="AN72">
        <v>0</v>
      </c>
      <c r="AO72">
        <v>1.0703154671999999</v>
      </c>
      <c r="AP72">
        <v>0.95644583999999988</v>
      </c>
      <c r="AQ72">
        <v>14.847800000000001</v>
      </c>
      <c r="AR72">
        <v>21.819455999999999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30.337363151258671</v>
      </c>
      <c r="BB72">
        <f t="shared" si="1"/>
        <v>1034.1315056556725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5.0548925161290326</v>
      </c>
      <c r="J73">
        <v>0</v>
      </c>
      <c r="K73">
        <v>512.33922797158311</v>
      </c>
      <c r="L73">
        <v>9.4800295991042276</v>
      </c>
      <c r="M73">
        <v>31.888118147236511</v>
      </c>
      <c r="N73">
        <v>51.882352941176471</v>
      </c>
      <c r="O73">
        <v>35.954257811704842</v>
      </c>
      <c r="P73">
        <v>23.417955177206391</v>
      </c>
      <c r="Q73">
        <v>58.264434379671151</v>
      </c>
      <c r="R73">
        <v>9.3106280816326521</v>
      </c>
      <c r="S73">
        <v>11.58941209048362</v>
      </c>
      <c r="T73">
        <v>0</v>
      </c>
      <c r="U73">
        <v>62.109384033035099</v>
      </c>
      <c r="V73">
        <v>6.2601156069364166</v>
      </c>
      <c r="W73">
        <v>20.379365217391307</v>
      </c>
      <c r="X73">
        <v>21.595746073083625</v>
      </c>
      <c r="Y73">
        <v>0</v>
      </c>
      <c r="Z73">
        <v>5.7568579200000007</v>
      </c>
      <c r="AA73">
        <v>6.170478912000001</v>
      </c>
      <c r="AB73">
        <v>11.533435919999999</v>
      </c>
      <c r="AC73">
        <v>8.5010146560000024</v>
      </c>
      <c r="AD73">
        <v>12.037641033599998</v>
      </c>
      <c r="AE73">
        <v>12.396859200000002</v>
      </c>
      <c r="AF73">
        <v>6.1515000000000013</v>
      </c>
      <c r="AG73">
        <v>28.132828800000006</v>
      </c>
      <c r="AH73">
        <v>29.114568000000002</v>
      </c>
      <c r="AI73">
        <v>0</v>
      </c>
      <c r="AJ73">
        <v>0</v>
      </c>
      <c r="AK73">
        <v>22.741920000000004</v>
      </c>
      <c r="AL73">
        <v>7.8021000000000011</v>
      </c>
      <c r="AM73">
        <v>6.9552893142857144</v>
      </c>
      <c r="AN73">
        <v>0</v>
      </c>
      <c r="AO73">
        <v>1.0002007008</v>
      </c>
      <c r="AP73">
        <v>1.35027648</v>
      </c>
      <c r="AQ73">
        <v>14.847800000000001</v>
      </c>
      <c r="AR73">
        <v>21.819455999999999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30.49065345484577</v>
      </c>
      <c r="BB73">
        <f t="shared" si="1"/>
        <v>1039.3568237418142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5.0548925161290326</v>
      </c>
      <c r="J74">
        <v>0</v>
      </c>
      <c r="K74">
        <v>512.33922797158311</v>
      </c>
      <c r="L74">
        <v>9.4800295991042276</v>
      </c>
      <c r="M74">
        <v>31.888118147236511</v>
      </c>
      <c r="N74">
        <v>51.882352941176471</v>
      </c>
      <c r="O74">
        <v>35.954257811704842</v>
      </c>
      <c r="P74">
        <v>23.417955177206391</v>
      </c>
      <c r="Q74">
        <v>58.264434379671151</v>
      </c>
      <c r="R74">
        <v>9.3106280816326521</v>
      </c>
      <c r="S74">
        <v>11.58941209048362</v>
      </c>
      <c r="T74">
        <v>0</v>
      </c>
      <c r="U74">
        <v>62.109384033035099</v>
      </c>
      <c r="V74">
        <v>6.2601156069364166</v>
      </c>
      <c r="W74">
        <v>20.379365217391307</v>
      </c>
      <c r="X74">
        <v>21.595746073083625</v>
      </c>
      <c r="Y74">
        <v>0</v>
      </c>
      <c r="Z74">
        <v>5.7568579200000007</v>
      </c>
      <c r="AA74">
        <v>8.6742000000000008</v>
      </c>
      <c r="AB74">
        <v>11.533435919999999</v>
      </c>
      <c r="AC74">
        <v>8.5010146560000024</v>
      </c>
      <c r="AD74">
        <v>12.037641033599998</v>
      </c>
      <c r="AE74">
        <v>12.396859200000002</v>
      </c>
      <c r="AF74">
        <v>6.1515000000000013</v>
      </c>
      <c r="AG74">
        <v>28.132828800000006</v>
      </c>
      <c r="AH74">
        <v>29.114568000000002</v>
      </c>
      <c r="AI74">
        <v>0</v>
      </c>
      <c r="AJ74">
        <v>0</v>
      </c>
      <c r="AK74">
        <v>22.741920000000004</v>
      </c>
      <c r="AL74">
        <v>7.8021000000000011</v>
      </c>
      <c r="AM74">
        <v>6.9552893142857144</v>
      </c>
      <c r="AN74">
        <v>0</v>
      </c>
      <c r="AO74">
        <v>0.90645609600000021</v>
      </c>
      <c r="AP74">
        <v>1.35027648</v>
      </c>
      <c r="AQ74">
        <v>14.847800000000001</v>
      </c>
      <c r="AR74">
        <v>21.819455999999999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30.559337746845763</v>
      </c>
      <c r="BB74">
        <f t="shared" si="1"/>
        <v>1041.6981159330144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5.0548925161290326</v>
      </c>
      <c r="J75">
        <v>0</v>
      </c>
      <c r="K75">
        <v>512.33922797158311</v>
      </c>
      <c r="L75">
        <v>9.4800295991042276</v>
      </c>
      <c r="M75">
        <v>31.888118147236511</v>
      </c>
      <c r="N75">
        <v>51.882352941176471</v>
      </c>
      <c r="O75">
        <v>35.954257811704842</v>
      </c>
      <c r="P75">
        <v>23.417955177206391</v>
      </c>
      <c r="Q75">
        <v>8.2695262008733614</v>
      </c>
      <c r="R75">
        <v>9.3106280816326521</v>
      </c>
      <c r="S75">
        <v>11.58941209048362</v>
      </c>
      <c r="T75">
        <v>0</v>
      </c>
      <c r="U75">
        <v>62.109384033035099</v>
      </c>
      <c r="V75">
        <v>6.2601156069364166</v>
      </c>
      <c r="W75">
        <v>20.379365217391307</v>
      </c>
      <c r="X75">
        <v>21.595746073083625</v>
      </c>
      <c r="Y75">
        <v>0</v>
      </c>
      <c r="Z75">
        <v>5.7568579200000007</v>
      </c>
      <c r="AA75">
        <v>12.340957824000002</v>
      </c>
      <c r="AB75">
        <v>11.533435919999999</v>
      </c>
      <c r="AC75">
        <v>8.5010146560000024</v>
      </c>
      <c r="AD75">
        <v>12.037641033599998</v>
      </c>
      <c r="AE75">
        <v>12.396859200000002</v>
      </c>
      <c r="AF75">
        <v>6.1515000000000013</v>
      </c>
      <c r="AG75">
        <v>28.132828800000006</v>
      </c>
      <c r="AH75">
        <v>33.273792000000007</v>
      </c>
      <c r="AI75">
        <v>0</v>
      </c>
      <c r="AJ75">
        <v>0</v>
      </c>
      <c r="AK75">
        <v>22.741920000000004</v>
      </c>
      <c r="AL75">
        <v>7.8021000000000011</v>
      </c>
      <c r="AM75">
        <v>6.9552893142857144</v>
      </c>
      <c r="AN75">
        <v>0</v>
      </c>
      <c r="AO75">
        <v>0.75202283519999991</v>
      </c>
      <c r="AP75">
        <v>1.35027648</v>
      </c>
      <c r="AQ75">
        <v>15.546520000000001</v>
      </c>
      <c r="AR75">
        <v>21.819455999999999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29.373035210413448</v>
      </c>
      <c r="BB75">
        <f t="shared" si="1"/>
        <v>1001.259778853849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5.0548925161290326</v>
      </c>
      <c r="J76">
        <v>0</v>
      </c>
      <c r="K76">
        <v>512.33922797158311</v>
      </c>
      <c r="L76">
        <v>9.4800295991042276</v>
      </c>
      <c r="M76">
        <v>31.888118147236511</v>
      </c>
      <c r="N76">
        <v>51.882352941176471</v>
      </c>
      <c r="O76">
        <v>35.954257811704842</v>
      </c>
      <c r="P76">
        <v>23.417955177206391</v>
      </c>
      <c r="Q76">
        <v>58.264434379671151</v>
      </c>
      <c r="R76">
        <v>9.3106280816326521</v>
      </c>
      <c r="S76">
        <v>11.58941209048362</v>
      </c>
      <c r="T76">
        <v>0</v>
      </c>
      <c r="U76">
        <v>62.109384033035099</v>
      </c>
      <c r="V76">
        <v>6.2601156069364166</v>
      </c>
      <c r="W76">
        <v>20.379365217391307</v>
      </c>
      <c r="X76">
        <v>21.595746073083625</v>
      </c>
      <c r="Y76">
        <v>0</v>
      </c>
      <c r="Z76">
        <v>5.7568579200000007</v>
      </c>
      <c r="AA76">
        <v>17.348400000000002</v>
      </c>
      <c r="AB76">
        <v>11.533435919999999</v>
      </c>
      <c r="AC76">
        <v>8.5010146560000024</v>
      </c>
      <c r="AD76">
        <v>12.037641033599998</v>
      </c>
      <c r="AE76">
        <v>12.396859200000002</v>
      </c>
      <c r="AF76">
        <v>6.1515000000000013</v>
      </c>
      <c r="AG76">
        <v>28.132828800000006</v>
      </c>
      <c r="AH76">
        <v>49.910688000000015</v>
      </c>
      <c r="AI76">
        <v>1.1182032</v>
      </c>
      <c r="AJ76">
        <v>0</v>
      </c>
      <c r="AK76">
        <v>22.741920000000004</v>
      </c>
      <c r="AL76">
        <v>7.8021000000000011</v>
      </c>
      <c r="AM76">
        <v>6.9552893142857144</v>
      </c>
      <c r="AN76">
        <v>0</v>
      </c>
      <c r="AO76">
        <v>0.68565268800000001</v>
      </c>
      <c r="AP76">
        <v>1.35027648</v>
      </c>
      <c r="AQ76">
        <v>15.546520000000001</v>
      </c>
      <c r="AR76">
        <v>21.819455999999999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31.444730881245768</v>
      </c>
      <c r="BB76">
        <f t="shared" si="1"/>
        <v>1071.8791625906147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512.33922797158311</v>
      </c>
      <c r="L77">
        <v>9.4800295991042276</v>
      </c>
      <c r="M77">
        <v>31.888118147236511</v>
      </c>
      <c r="N77">
        <v>51.882352941176471</v>
      </c>
      <c r="O77">
        <v>35.954257811704842</v>
      </c>
      <c r="P77">
        <v>23.417955177206391</v>
      </c>
      <c r="Q77">
        <v>8.7332794347362803</v>
      </c>
      <c r="R77">
        <v>9.3106280816326521</v>
      </c>
      <c r="S77">
        <v>11.58941209048362</v>
      </c>
      <c r="T77">
        <v>0</v>
      </c>
      <c r="U77">
        <v>62.109384033035099</v>
      </c>
      <c r="V77">
        <v>6.2601156069364166</v>
      </c>
      <c r="W77">
        <v>20.379365217391307</v>
      </c>
      <c r="X77">
        <v>21.595746073083625</v>
      </c>
      <c r="Y77">
        <v>0</v>
      </c>
      <c r="Z77">
        <v>5.7568579200000007</v>
      </c>
      <c r="AA77">
        <v>17.348400000000002</v>
      </c>
      <c r="AB77">
        <v>11.533435919999999</v>
      </c>
      <c r="AC77">
        <v>8.8925087519999995</v>
      </c>
      <c r="AD77">
        <v>12.037641033599998</v>
      </c>
      <c r="AE77">
        <v>12.396859200000002</v>
      </c>
      <c r="AF77">
        <v>6.1515000000000013</v>
      </c>
      <c r="AG77">
        <v>28.132828800000006</v>
      </c>
      <c r="AH77">
        <v>49.910688000000015</v>
      </c>
      <c r="AI77">
        <v>1.6773048000000002</v>
      </c>
      <c r="AJ77">
        <v>0</v>
      </c>
      <c r="AK77">
        <v>22.741920000000004</v>
      </c>
      <c r="AL77">
        <v>7.8021000000000011</v>
      </c>
      <c r="AM77">
        <v>6.9552893142857144</v>
      </c>
      <c r="AN77">
        <v>0</v>
      </c>
      <c r="AO77">
        <v>0.70166416320000002</v>
      </c>
      <c r="AP77">
        <v>1.35027648</v>
      </c>
      <c r="AQ77">
        <v>15.546520000000001</v>
      </c>
      <c r="AR77">
        <v>21.819455999999999</v>
      </c>
      <c r="AS77">
        <v>13.293266399999998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29.896169138055395</v>
      </c>
      <c r="BB77">
        <f t="shared" si="1"/>
        <v>1019.0922198303409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512.33922797158311</v>
      </c>
      <c r="L78">
        <v>9.4800295991042276</v>
      </c>
      <c r="M78">
        <v>31.888118147236511</v>
      </c>
      <c r="N78">
        <v>51.882352941176471</v>
      </c>
      <c r="O78">
        <v>35.954257811704842</v>
      </c>
      <c r="P78">
        <v>23.417955177206391</v>
      </c>
      <c r="Q78">
        <v>8.7332794347362803</v>
      </c>
      <c r="R78">
        <v>9.3106280816326521</v>
      </c>
      <c r="S78">
        <v>11.58941209048362</v>
      </c>
      <c r="T78">
        <v>0</v>
      </c>
      <c r="U78">
        <v>62.109384033035099</v>
      </c>
      <c r="V78">
        <v>6.2601156069364166</v>
      </c>
      <c r="W78">
        <v>20.379365217391307</v>
      </c>
      <c r="X78">
        <v>21.595746073083625</v>
      </c>
      <c r="Y78">
        <v>0</v>
      </c>
      <c r="Z78">
        <v>5.7568579200000007</v>
      </c>
      <c r="AA78">
        <v>17.348400000000002</v>
      </c>
      <c r="AB78">
        <v>14.811976080000001</v>
      </c>
      <c r="AC78">
        <v>12.7643852736</v>
      </c>
      <c r="AD78">
        <v>12.037641033599998</v>
      </c>
      <c r="AE78">
        <v>12.396859200000002</v>
      </c>
      <c r="AF78">
        <v>6.1515000000000013</v>
      </c>
      <c r="AG78">
        <v>28.132828800000006</v>
      </c>
      <c r="AH78">
        <v>50.825717280000006</v>
      </c>
      <c r="AI78">
        <v>3.3546095999999999</v>
      </c>
      <c r="AJ78">
        <v>0</v>
      </c>
      <c r="AK78">
        <v>22.741920000000004</v>
      </c>
      <c r="AL78">
        <v>7.8021000000000011</v>
      </c>
      <c r="AM78">
        <v>6.9552893142857144</v>
      </c>
      <c r="AN78">
        <v>0</v>
      </c>
      <c r="AO78">
        <v>0.75951207360000017</v>
      </c>
      <c r="AP78">
        <v>1.35027648</v>
      </c>
      <c r="AQ78">
        <v>15.546520000000001</v>
      </c>
      <c r="AR78">
        <v>21.819455999999999</v>
      </c>
      <c r="AS78">
        <v>13.293266399999998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30.175486283655392</v>
      </c>
      <c r="BB78">
        <f t="shared" si="1"/>
        <v>1028.6135013567412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512.33922797158311</v>
      </c>
      <c r="L79">
        <v>9.4800295991042276</v>
      </c>
      <c r="M79">
        <v>31.888118147236511</v>
      </c>
      <c r="N79">
        <v>51.882352941176471</v>
      </c>
      <c r="O79">
        <v>35.954257811704842</v>
      </c>
      <c r="P79">
        <v>23.417955177206391</v>
      </c>
      <c r="Q79">
        <v>9.4904785234688678</v>
      </c>
      <c r="R79">
        <v>9.3106280816326521</v>
      </c>
      <c r="S79">
        <v>11.58941209048362</v>
      </c>
      <c r="T79">
        <v>0</v>
      </c>
      <c r="U79">
        <v>62.109384033035099</v>
      </c>
      <c r="V79">
        <v>6.2601156069364166</v>
      </c>
      <c r="W79">
        <v>20.379365217391307</v>
      </c>
      <c r="X79">
        <v>21.595746073083625</v>
      </c>
      <c r="Y79">
        <v>0</v>
      </c>
      <c r="Z79">
        <v>5.8940640000000002</v>
      </c>
      <c r="AA79">
        <v>18.511436736</v>
      </c>
      <c r="AB79">
        <v>17.352844704000002</v>
      </c>
      <c r="AC79">
        <v>12.7643852736</v>
      </c>
      <c r="AD79">
        <v>12.037641033599998</v>
      </c>
      <c r="AE79">
        <v>21.712535395200003</v>
      </c>
      <c r="AF79">
        <v>20.504999999999999</v>
      </c>
      <c r="AG79">
        <v>28.132828800000006</v>
      </c>
      <c r="AH79">
        <v>61.639699680000007</v>
      </c>
      <c r="AI79">
        <v>21.804962400000001</v>
      </c>
      <c r="AJ79">
        <v>0</v>
      </c>
      <c r="AK79">
        <v>22.741920000000004</v>
      </c>
      <c r="AL79">
        <v>34.675999999999995</v>
      </c>
      <c r="AM79">
        <v>6.9552893142857144</v>
      </c>
      <c r="AN79">
        <v>0</v>
      </c>
      <c r="AO79">
        <v>0.78197978879999996</v>
      </c>
      <c r="AP79">
        <v>1.35027648</v>
      </c>
      <c r="AQ79">
        <v>23.319780000000002</v>
      </c>
      <c r="AR79">
        <v>21.819455999999999</v>
      </c>
      <c r="AS79">
        <v>13.293266399999998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32.803227046537998</v>
      </c>
      <c r="BB79">
        <f t="shared" si="1"/>
        <v>1118.1872102329905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512.33922797158311</v>
      </c>
      <c r="L80">
        <v>9.4800295991042276</v>
      </c>
      <c r="M80">
        <v>31.888118147236511</v>
      </c>
      <c r="N80">
        <v>51.882352941176471</v>
      </c>
      <c r="O80">
        <v>35.954257811704842</v>
      </c>
      <c r="P80">
        <v>23.417955177206391</v>
      </c>
      <c r="Q80">
        <v>9.4904785234688678</v>
      </c>
      <c r="R80">
        <v>10.128667194632785</v>
      </c>
      <c r="S80">
        <v>11.58941209048362</v>
      </c>
      <c r="T80">
        <v>0</v>
      </c>
      <c r="U80">
        <v>62.109384033035099</v>
      </c>
      <c r="V80">
        <v>6.2601156069364166</v>
      </c>
      <c r="W80">
        <v>20.379365217391307</v>
      </c>
      <c r="X80">
        <v>21.595746073083625</v>
      </c>
      <c r="Y80">
        <v>0</v>
      </c>
      <c r="Z80">
        <v>5.8940640000000002</v>
      </c>
      <c r="AA80">
        <v>18.511436736</v>
      </c>
      <c r="AB80">
        <v>17.352844704000002</v>
      </c>
      <c r="AC80">
        <v>12.7643852736</v>
      </c>
      <c r="AD80">
        <v>12.037641033599998</v>
      </c>
      <c r="AE80">
        <v>21.712535395200003</v>
      </c>
      <c r="AF80">
        <v>20.504999999999999</v>
      </c>
      <c r="AG80">
        <v>28.132828800000006</v>
      </c>
      <c r="AH80">
        <v>61.639699680000007</v>
      </c>
      <c r="AI80">
        <v>21.804962400000001</v>
      </c>
      <c r="AJ80">
        <v>0</v>
      </c>
      <c r="AK80">
        <v>22.741920000000004</v>
      </c>
      <c r="AL80">
        <v>34.675999999999995</v>
      </c>
      <c r="AM80">
        <v>6.9552893142857144</v>
      </c>
      <c r="AN80">
        <v>0</v>
      </c>
      <c r="AO80">
        <v>0.85532267519999994</v>
      </c>
      <c r="AP80">
        <v>1.35027648</v>
      </c>
      <c r="AQ80">
        <v>23.319780000000002</v>
      </c>
      <c r="AR80">
        <v>21.819455999999999</v>
      </c>
      <c r="AS80">
        <v>13.293266399999998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32.828631402717143</v>
      </c>
      <c r="BB80">
        <f t="shared" si="1"/>
        <v>1119.0531878762115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512.33922797158311</v>
      </c>
      <c r="L81">
        <v>9.4800295991042276</v>
      </c>
      <c r="M81">
        <v>31.888118147236511</v>
      </c>
      <c r="N81">
        <v>51.882352941176471</v>
      </c>
      <c r="O81">
        <v>35.954257811704842</v>
      </c>
      <c r="P81">
        <v>23.417955177206391</v>
      </c>
      <c r="Q81">
        <v>9.4904785234688678</v>
      </c>
      <c r="R81">
        <v>10.128667194632785</v>
      </c>
      <c r="S81">
        <v>11.58941209048362</v>
      </c>
      <c r="T81">
        <v>0</v>
      </c>
      <c r="U81">
        <v>62.109384033035099</v>
      </c>
      <c r="V81">
        <v>6.2601156069364166</v>
      </c>
      <c r="W81">
        <v>20.379365217391307</v>
      </c>
      <c r="X81">
        <v>21.595746073083625</v>
      </c>
      <c r="Y81">
        <v>0</v>
      </c>
      <c r="Z81">
        <v>5.8940640000000002</v>
      </c>
      <c r="AA81">
        <v>18.511436736</v>
      </c>
      <c r="AB81">
        <v>17.352844704000002</v>
      </c>
      <c r="AC81">
        <v>12.7643852736</v>
      </c>
      <c r="AD81">
        <v>12.037641033599998</v>
      </c>
      <c r="AE81">
        <v>21.712535395200003</v>
      </c>
      <c r="AF81">
        <v>20.504999999999999</v>
      </c>
      <c r="AG81">
        <v>28.132828800000006</v>
      </c>
      <c r="AH81">
        <v>67.379428799999999</v>
      </c>
      <c r="AI81">
        <v>21.804962400000001</v>
      </c>
      <c r="AJ81">
        <v>0</v>
      </c>
      <c r="AK81">
        <v>22.741920000000004</v>
      </c>
      <c r="AL81">
        <v>34.675999999999995</v>
      </c>
      <c r="AM81">
        <v>6.9552893142857144</v>
      </c>
      <c r="AN81">
        <v>0</v>
      </c>
      <c r="AO81">
        <v>0.96559525440000027</v>
      </c>
      <c r="AP81">
        <v>1.35027648</v>
      </c>
      <c r="AQ81">
        <v>23.319780000000002</v>
      </c>
      <c r="AR81">
        <v>21.819455999999999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33.015763981917125</v>
      </c>
      <c r="BB81">
        <f t="shared" si="1"/>
        <v>1125.4321212098116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512.33922797158311</v>
      </c>
      <c r="L82">
        <v>9.4800295991042276</v>
      </c>
      <c r="M82">
        <v>31.888118147236511</v>
      </c>
      <c r="N82">
        <v>51.882352941176471</v>
      </c>
      <c r="O82">
        <v>35.954257811704842</v>
      </c>
      <c r="P82">
        <v>23.417955177206391</v>
      </c>
      <c r="Q82">
        <v>9.4904785234688678</v>
      </c>
      <c r="R82">
        <v>10.128667194632785</v>
      </c>
      <c r="S82">
        <v>11.58941209048362</v>
      </c>
      <c r="T82">
        <v>0</v>
      </c>
      <c r="U82">
        <v>62.109384033035099</v>
      </c>
      <c r="V82">
        <v>6.2601156069364166</v>
      </c>
      <c r="W82">
        <v>20.379365217391307</v>
      </c>
      <c r="X82">
        <v>21.595746073083625</v>
      </c>
      <c r="Y82">
        <v>0</v>
      </c>
      <c r="Z82">
        <v>5.8940640000000002</v>
      </c>
      <c r="AA82">
        <v>18.511436736</v>
      </c>
      <c r="AB82">
        <v>17.352844704000002</v>
      </c>
      <c r="AC82">
        <v>12.7643852736</v>
      </c>
      <c r="AD82">
        <v>12.037641033599998</v>
      </c>
      <c r="AE82">
        <v>21.712535395200003</v>
      </c>
      <c r="AF82">
        <v>20.504999999999999</v>
      </c>
      <c r="AG82">
        <v>28.132828800000006</v>
      </c>
      <c r="AH82">
        <v>61.639699680000007</v>
      </c>
      <c r="AI82">
        <v>14.536641599999999</v>
      </c>
      <c r="AJ82">
        <v>0</v>
      </c>
      <c r="AK82">
        <v>22.741920000000004</v>
      </c>
      <c r="AL82">
        <v>34.675999999999995</v>
      </c>
      <c r="AM82">
        <v>6.9552893142857144</v>
      </c>
      <c r="AN82">
        <v>0</v>
      </c>
      <c r="AO82">
        <v>1.0169869247999999</v>
      </c>
      <c r="AP82">
        <v>1.35027648</v>
      </c>
      <c r="AQ82">
        <v>23.319780000000002</v>
      </c>
      <c r="AR82">
        <v>21.819455999999999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32.646499115517138</v>
      </c>
      <c r="BB82">
        <f t="shared" si="1"/>
        <v>1112.8447278266117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512.33922797158311</v>
      </c>
      <c r="L83">
        <v>9.4800295991042276</v>
      </c>
      <c r="M83">
        <v>31.888118147236511</v>
      </c>
      <c r="N83">
        <v>51.882352941176471</v>
      </c>
      <c r="O83">
        <v>35.954257811704842</v>
      </c>
      <c r="P83">
        <v>23.417955177206391</v>
      </c>
      <c r="Q83">
        <v>9.4904785234688678</v>
      </c>
      <c r="R83">
        <v>9.3106280816326521</v>
      </c>
      <c r="S83">
        <v>11.58941209048362</v>
      </c>
      <c r="T83">
        <v>0</v>
      </c>
      <c r="U83">
        <v>62.109384033035099</v>
      </c>
      <c r="V83">
        <v>6.2601156069364166</v>
      </c>
      <c r="W83">
        <v>20.379365217391307</v>
      </c>
      <c r="X83">
        <v>21.595746073083625</v>
      </c>
      <c r="Y83">
        <v>0</v>
      </c>
      <c r="Z83">
        <v>5.8940640000000002</v>
      </c>
      <c r="AA83">
        <v>18.511436736</v>
      </c>
      <c r="AB83">
        <v>17.352844704000002</v>
      </c>
      <c r="AC83">
        <v>12.7643852736</v>
      </c>
      <c r="AD83">
        <v>12.037641033599998</v>
      </c>
      <c r="AE83">
        <v>21.712535395200003</v>
      </c>
      <c r="AF83">
        <v>20.504999999999999</v>
      </c>
      <c r="AG83">
        <v>28.132828800000006</v>
      </c>
      <c r="AH83">
        <v>61.639699680000007</v>
      </c>
      <c r="AI83">
        <v>14.536641599999999</v>
      </c>
      <c r="AJ83">
        <v>0</v>
      </c>
      <c r="AK83">
        <v>22.741920000000004</v>
      </c>
      <c r="AL83">
        <v>26.006999999999998</v>
      </c>
      <c r="AM83">
        <v>6.9552893142857144</v>
      </c>
      <c r="AN83">
        <v>0</v>
      </c>
      <c r="AO83">
        <v>1.0306741535999999</v>
      </c>
      <c r="AP83">
        <v>1.35027648</v>
      </c>
      <c r="AQ83">
        <v>23.319780000000002</v>
      </c>
      <c r="AR83">
        <v>21.819455999999999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32.376508421738002</v>
      </c>
      <c r="BB83">
        <f t="shared" si="1"/>
        <v>1103.6413666361909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512.33922797158311</v>
      </c>
      <c r="L84">
        <v>9.4800295991042276</v>
      </c>
      <c r="M84">
        <v>31.888118147236511</v>
      </c>
      <c r="N84">
        <v>51.882352941176471</v>
      </c>
      <c r="O84">
        <v>35.954257811704842</v>
      </c>
      <c r="P84">
        <v>23.417955177206391</v>
      </c>
      <c r="Q84">
        <v>9.4904785234688678</v>
      </c>
      <c r="R84">
        <v>10.128667194632785</v>
      </c>
      <c r="S84">
        <v>11.58941209048362</v>
      </c>
      <c r="T84">
        <v>0</v>
      </c>
      <c r="U84">
        <v>62.109384033035099</v>
      </c>
      <c r="V84">
        <v>6.2601156069364166</v>
      </c>
      <c r="W84">
        <v>20.379365217391307</v>
      </c>
      <c r="X84">
        <v>21.595746073083625</v>
      </c>
      <c r="Y84">
        <v>0</v>
      </c>
      <c r="Z84">
        <v>5.8940640000000002</v>
      </c>
      <c r="AA84">
        <v>18.511436736</v>
      </c>
      <c r="AB84">
        <v>17.352844704000002</v>
      </c>
      <c r="AC84">
        <v>12.7643852736</v>
      </c>
      <c r="AD84">
        <v>12.037641033599998</v>
      </c>
      <c r="AE84">
        <v>21.712535395200003</v>
      </c>
      <c r="AF84">
        <v>20.504999999999999</v>
      </c>
      <c r="AG84">
        <v>28.132828800000006</v>
      </c>
      <c r="AH84">
        <v>61.639699680000007</v>
      </c>
      <c r="AI84">
        <v>14.536641599999999</v>
      </c>
      <c r="AJ84">
        <v>0</v>
      </c>
      <c r="AK84">
        <v>22.741920000000004</v>
      </c>
      <c r="AL84">
        <v>26.006999999999998</v>
      </c>
      <c r="AM84">
        <v>6.9552893142857144</v>
      </c>
      <c r="AN84">
        <v>0</v>
      </c>
      <c r="AO84">
        <v>1.2778190208</v>
      </c>
      <c r="AP84">
        <v>1.35027648</v>
      </c>
      <c r="AQ84">
        <v>23.319780000000002</v>
      </c>
      <c r="AR84">
        <v>21.819455999999999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32.406866514717144</v>
      </c>
      <c r="BB84">
        <f t="shared" si="1"/>
        <v>1104.6761925234118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512.33922797158311</v>
      </c>
      <c r="L85">
        <v>9.4800295991042276</v>
      </c>
      <c r="M85">
        <v>31.888118147236511</v>
      </c>
      <c r="N85">
        <v>51.882352941176471</v>
      </c>
      <c r="O85">
        <v>35.954257811704842</v>
      </c>
      <c r="P85">
        <v>23.417955177206391</v>
      </c>
      <c r="Q85">
        <v>9.4904785234688678</v>
      </c>
      <c r="R85">
        <v>9.3106280816326521</v>
      </c>
      <c r="S85">
        <v>11.58941209048362</v>
      </c>
      <c r="T85">
        <v>0</v>
      </c>
      <c r="U85">
        <v>62.109384033035099</v>
      </c>
      <c r="V85">
        <v>6.2601156069364166</v>
      </c>
      <c r="W85">
        <v>20.379365217391307</v>
      </c>
      <c r="X85">
        <v>21.595746073083625</v>
      </c>
      <c r="Y85">
        <v>0</v>
      </c>
      <c r="Z85">
        <v>5.8940640000000002</v>
      </c>
      <c r="AA85">
        <v>18.511436736</v>
      </c>
      <c r="AB85">
        <v>17.352844704000002</v>
      </c>
      <c r="AC85">
        <v>12.7643852736</v>
      </c>
      <c r="AD85">
        <v>12.037641033599998</v>
      </c>
      <c r="AE85">
        <v>21.712535395200003</v>
      </c>
      <c r="AF85">
        <v>20.504999999999999</v>
      </c>
      <c r="AG85">
        <v>28.132828800000006</v>
      </c>
      <c r="AH85">
        <v>61.639699680000007</v>
      </c>
      <c r="AI85">
        <v>2.2364063999999999</v>
      </c>
      <c r="AJ85">
        <v>0</v>
      </c>
      <c r="AK85">
        <v>22.741920000000004</v>
      </c>
      <c r="AL85">
        <v>34.675999999999995</v>
      </c>
      <c r="AM85">
        <v>6.9552893142857144</v>
      </c>
      <c r="AN85">
        <v>0</v>
      </c>
      <c r="AO85">
        <v>1.3162982111999999</v>
      </c>
      <c r="AP85">
        <v>1.0689688799999999</v>
      </c>
      <c r="AQ85">
        <v>23.319780000000002</v>
      </c>
      <c r="AR85">
        <v>21.819455999999999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32.273141633738</v>
      </c>
      <c r="BB85">
        <f t="shared" si="1"/>
        <v>1100.1178146817906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512.33922797158311</v>
      </c>
      <c r="L86">
        <v>9.4800295991042276</v>
      </c>
      <c r="M86">
        <v>31.888118147236511</v>
      </c>
      <c r="N86">
        <v>51.882352941176471</v>
      </c>
      <c r="O86">
        <v>35.954257811704842</v>
      </c>
      <c r="P86">
        <v>23.417955177206391</v>
      </c>
      <c r="Q86">
        <v>9.4904785234688678</v>
      </c>
      <c r="R86">
        <v>9.3106280816326521</v>
      </c>
      <c r="S86">
        <v>11.58941209048362</v>
      </c>
      <c r="T86">
        <v>0</v>
      </c>
      <c r="U86">
        <v>62.109384033035099</v>
      </c>
      <c r="V86">
        <v>6.2601156069364166</v>
      </c>
      <c r="W86">
        <v>20.379365217391307</v>
      </c>
      <c r="X86">
        <v>21.595746073083625</v>
      </c>
      <c r="Y86">
        <v>0</v>
      </c>
      <c r="Z86">
        <v>5.8940640000000002</v>
      </c>
      <c r="AA86">
        <v>18.511436736</v>
      </c>
      <c r="AB86">
        <v>17.352844704000002</v>
      </c>
      <c r="AC86">
        <v>12.7643852736</v>
      </c>
      <c r="AD86">
        <v>12.037641033599998</v>
      </c>
      <c r="AE86">
        <v>20.06037216</v>
      </c>
      <c r="AF86">
        <v>20.504999999999999</v>
      </c>
      <c r="AG86">
        <v>28.132828800000006</v>
      </c>
      <c r="AH86">
        <v>60.724670400000008</v>
      </c>
      <c r="AI86">
        <v>1.1182032</v>
      </c>
      <c r="AJ86">
        <v>0</v>
      </c>
      <c r="AK86">
        <v>22.741920000000004</v>
      </c>
      <c r="AL86">
        <v>34.675999999999995</v>
      </c>
      <c r="AM86">
        <v>6.9552893142857144</v>
      </c>
      <c r="AN86">
        <v>0</v>
      </c>
      <c r="AO86">
        <v>1.3857673536000001</v>
      </c>
      <c r="AP86">
        <v>1.0689688799999999</v>
      </c>
      <c r="AQ86">
        <v>23.319780000000002</v>
      </c>
      <c r="AR86">
        <v>21.819455999999999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32.170087306537994</v>
      </c>
      <c r="BB86">
        <f t="shared" si="1"/>
        <v>1096.6049424361909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512.33922797158311</v>
      </c>
      <c r="L87">
        <v>9.4800295991042276</v>
      </c>
      <c r="M87">
        <v>31.888118147236511</v>
      </c>
      <c r="N87">
        <v>51.882352941176471</v>
      </c>
      <c r="O87">
        <v>35.954257811704842</v>
      </c>
      <c r="P87">
        <v>23.417955177206391</v>
      </c>
      <c r="Q87">
        <v>9.4904785234688678</v>
      </c>
      <c r="R87">
        <v>9.3106280816326521</v>
      </c>
      <c r="S87">
        <v>11.58941209048362</v>
      </c>
      <c r="T87">
        <v>0</v>
      </c>
      <c r="U87">
        <v>62.109384033035099</v>
      </c>
      <c r="V87">
        <v>6.2601156069364166</v>
      </c>
      <c r="W87">
        <v>20.379365217391307</v>
      </c>
      <c r="X87">
        <v>21.595746073083625</v>
      </c>
      <c r="Y87">
        <v>0</v>
      </c>
      <c r="Z87">
        <v>5.7568579200000007</v>
      </c>
      <c r="AA87">
        <v>17.348400000000002</v>
      </c>
      <c r="AB87">
        <v>17.352844704000002</v>
      </c>
      <c r="AC87">
        <v>12.7643852736</v>
      </c>
      <c r="AD87">
        <v>4.0032640800000001</v>
      </c>
      <c r="AE87">
        <v>18.595288800000002</v>
      </c>
      <c r="AF87">
        <v>12.986500000000003</v>
      </c>
      <c r="AG87">
        <v>28.132828800000006</v>
      </c>
      <c r="AH87">
        <v>59.892825600000002</v>
      </c>
      <c r="AI87">
        <v>0</v>
      </c>
      <c r="AJ87">
        <v>0</v>
      </c>
      <c r="AK87">
        <v>22.741920000000004</v>
      </c>
      <c r="AL87">
        <v>45.078799999999994</v>
      </c>
      <c r="AM87">
        <v>6.9552893142857144</v>
      </c>
      <c r="AN87">
        <v>0</v>
      </c>
      <c r="AO87">
        <v>1.4469725088000001</v>
      </c>
      <c r="AP87">
        <v>1.0689688799999999</v>
      </c>
      <c r="AQ87">
        <v>23.319780000000002</v>
      </c>
      <c r="AR87">
        <v>21.819455999999999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31.890667070137994</v>
      </c>
      <c r="BB87">
        <f t="shared" si="1"/>
        <v>1087.0801166981907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512.33922797158311</v>
      </c>
      <c r="L88">
        <v>9.4800295991042276</v>
      </c>
      <c r="M88">
        <v>31.888118147236511</v>
      </c>
      <c r="N88">
        <v>51.882352941176471</v>
      </c>
      <c r="O88">
        <v>35.954257811704842</v>
      </c>
      <c r="P88">
        <v>23.417955177206391</v>
      </c>
      <c r="Q88">
        <v>9.4904785234688678</v>
      </c>
      <c r="R88">
        <v>9.3106280816326521</v>
      </c>
      <c r="S88">
        <v>11.58941209048362</v>
      </c>
      <c r="T88">
        <v>0</v>
      </c>
      <c r="U88">
        <v>62.109384033035099</v>
      </c>
      <c r="V88">
        <v>6.2601156069364166</v>
      </c>
      <c r="W88">
        <v>20.379365217391307</v>
      </c>
      <c r="X88">
        <v>21.595746073083625</v>
      </c>
      <c r="Y88">
        <v>0</v>
      </c>
      <c r="Z88">
        <v>5.7568579200000007</v>
      </c>
      <c r="AA88">
        <v>17.348400000000002</v>
      </c>
      <c r="AB88">
        <v>17.352844704000002</v>
      </c>
      <c r="AC88">
        <v>12.7643852736</v>
      </c>
      <c r="AD88">
        <v>4.0032640800000001</v>
      </c>
      <c r="AE88">
        <v>18.595288800000002</v>
      </c>
      <c r="AF88">
        <v>12.986500000000003</v>
      </c>
      <c r="AG88">
        <v>28.132828800000006</v>
      </c>
      <c r="AH88">
        <v>58.229136000000004</v>
      </c>
      <c r="AI88">
        <v>0</v>
      </c>
      <c r="AJ88">
        <v>0</v>
      </c>
      <c r="AK88">
        <v>22.741920000000004</v>
      </c>
      <c r="AL88">
        <v>45.078799999999994</v>
      </c>
      <c r="AM88">
        <v>6.9552893142857144</v>
      </c>
      <c r="AN88">
        <v>0</v>
      </c>
      <c r="AO88">
        <v>1.4880341952000005</v>
      </c>
      <c r="AP88">
        <v>1.0689688799999999</v>
      </c>
      <c r="AQ88">
        <v>23.319780000000002</v>
      </c>
      <c r="AR88">
        <v>21.819455999999999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31.844422384538014</v>
      </c>
      <c r="BB88">
        <f t="shared" si="1"/>
        <v>1085.5037334701908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512.33922797158311</v>
      </c>
      <c r="L89">
        <v>9.4800295991042276</v>
      </c>
      <c r="M89">
        <v>31.888118147236511</v>
      </c>
      <c r="N89">
        <v>51.882352941176471</v>
      </c>
      <c r="O89">
        <v>35.954257811704842</v>
      </c>
      <c r="P89">
        <v>23.417955177206391</v>
      </c>
      <c r="Q89">
        <v>9.4904785234688678</v>
      </c>
      <c r="R89">
        <v>10.128667194632785</v>
      </c>
      <c r="S89">
        <v>11.58941209048362</v>
      </c>
      <c r="T89">
        <v>0</v>
      </c>
      <c r="U89">
        <v>62.109384033035099</v>
      </c>
      <c r="V89">
        <v>6.2601156069364166</v>
      </c>
      <c r="W89">
        <v>20.379365217391307</v>
      </c>
      <c r="X89">
        <v>21.595746073083625</v>
      </c>
      <c r="Y89">
        <v>0</v>
      </c>
      <c r="Z89">
        <v>5.7568579200000007</v>
      </c>
      <c r="AA89">
        <v>17.348400000000002</v>
      </c>
      <c r="AB89">
        <v>17.352844704000002</v>
      </c>
      <c r="AC89">
        <v>12.7643852736</v>
      </c>
      <c r="AD89">
        <v>4.0032640800000001</v>
      </c>
      <c r="AE89">
        <v>18.595288800000002</v>
      </c>
      <c r="AF89">
        <v>12.986500000000003</v>
      </c>
      <c r="AG89">
        <v>28.132828800000006</v>
      </c>
      <c r="AH89">
        <v>58.229136000000004</v>
      </c>
      <c r="AI89">
        <v>0</v>
      </c>
      <c r="AJ89">
        <v>0</v>
      </c>
      <c r="AK89">
        <v>22.741920000000004</v>
      </c>
      <c r="AL89">
        <v>45.078799999999994</v>
      </c>
      <c r="AM89">
        <v>6.9552893142857144</v>
      </c>
      <c r="AN89">
        <v>0</v>
      </c>
      <c r="AO89">
        <v>1.5520800959999999</v>
      </c>
      <c r="AP89">
        <v>1.0689688799999999</v>
      </c>
      <c r="AQ89">
        <v>23.319780000000002</v>
      </c>
      <c r="AR89">
        <v>21.819455999999999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31.869561903117152</v>
      </c>
      <c r="BB89">
        <f t="shared" si="1"/>
        <v>1086.360678965412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512.33922797158311</v>
      </c>
      <c r="L90">
        <v>9.4800295991042276</v>
      </c>
      <c r="M90">
        <v>31.888118147236511</v>
      </c>
      <c r="N90">
        <v>51.882352941176471</v>
      </c>
      <c r="O90">
        <v>35.954257811704842</v>
      </c>
      <c r="P90">
        <v>23.417955177206391</v>
      </c>
      <c r="Q90">
        <v>9.4904785234688678</v>
      </c>
      <c r="R90">
        <v>10.128667194632785</v>
      </c>
      <c r="S90">
        <v>11.58941209048362</v>
      </c>
      <c r="T90">
        <v>0</v>
      </c>
      <c r="U90">
        <v>62.109384033035099</v>
      </c>
      <c r="V90">
        <v>6.2601156069364166</v>
      </c>
      <c r="W90">
        <v>20.379365217391307</v>
      </c>
      <c r="X90">
        <v>21.595746073083625</v>
      </c>
      <c r="Y90">
        <v>0</v>
      </c>
      <c r="Z90">
        <v>5.7568579200000007</v>
      </c>
      <c r="AA90">
        <v>17.348400000000002</v>
      </c>
      <c r="AB90">
        <v>17.352844704000002</v>
      </c>
      <c r="AC90">
        <v>12.7643852736</v>
      </c>
      <c r="AD90">
        <v>4.0032640800000001</v>
      </c>
      <c r="AE90">
        <v>18.595288800000002</v>
      </c>
      <c r="AF90">
        <v>12.986500000000003</v>
      </c>
      <c r="AG90">
        <v>28.132828800000006</v>
      </c>
      <c r="AH90">
        <v>58.229136000000004</v>
      </c>
      <c r="AI90">
        <v>0</v>
      </c>
      <c r="AJ90">
        <v>0</v>
      </c>
      <c r="AK90">
        <v>22.741920000000004</v>
      </c>
      <c r="AL90">
        <v>45.078799999999994</v>
      </c>
      <c r="AM90">
        <v>6.9552893142857144</v>
      </c>
      <c r="AN90">
        <v>0</v>
      </c>
      <c r="AO90">
        <v>1.6564129343999998</v>
      </c>
      <c r="AP90">
        <v>1.0689688799999999</v>
      </c>
      <c r="AQ90">
        <v>23.319780000000002</v>
      </c>
      <c r="AR90">
        <v>21.819455999999999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31.872535287117152</v>
      </c>
      <c r="BB90">
        <f t="shared" si="1"/>
        <v>1086.4620384198117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512.33922797158311</v>
      </c>
      <c r="L91">
        <v>9.4800295991042276</v>
      </c>
      <c r="M91">
        <v>31.888118147236511</v>
      </c>
      <c r="N91">
        <v>51.882352941176471</v>
      </c>
      <c r="O91">
        <v>35.954257811704842</v>
      </c>
      <c r="P91">
        <v>23.417955177206391</v>
      </c>
      <c r="Q91">
        <v>9.4904785234688678</v>
      </c>
      <c r="R91">
        <v>10.128667194632785</v>
      </c>
      <c r="S91">
        <v>11.58941209048362</v>
      </c>
      <c r="T91">
        <v>0</v>
      </c>
      <c r="U91">
        <v>62.109384033035099</v>
      </c>
      <c r="V91">
        <v>6.2601156069364166</v>
      </c>
      <c r="W91">
        <v>20.379365217391307</v>
      </c>
      <c r="X91">
        <v>21.595746073083625</v>
      </c>
      <c r="Y91">
        <v>0</v>
      </c>
      <c r="Z91">
        <v>5.8940640000000002</v>
      </c>
      <c r="AA91">
        <v>18.511436736</v>
      </c>
      <c r="AB91">
        <v>17.352844704000002</v>
      </c>
      <c r="AC91">
        <v>12.7643852736</v>
      </c>
      <c r="AD91">
        <v>12.037641033599998</v>
      </c>
      <c r="AE91">
        <v>18.595288800000002</v>
      </c>
      <c r="AF91">
        <v>20.504999999999999</v>
      </c>
      <c r="AG91">
        <v>28.132828800000006</v>
      </c>
      <c r="AH91">
        <v>61.639699680000007</v>
      </c>
      <c r="AI91">
        <v>0</v>
      </c>
      <c r="AJ91">
        <v>0</v>
      </c>
      <c r="AK91">
        <v>22.741920000000004</v>
      </c>
      <c r="AL91">
        <v>45.078799999999994</v>
      </c>
      <c r="AM91">
        <v>6.9552893142857144</v>
      </c>
      <c r="AN91">
        <v>0</v>
      </c>
      <c r="AO91">
        <v>1.6354947168</v>
      </c>
      <c r="AP91">
        <v>1.0689688799999999</v>
      </c>
      <c r="AQ91">
        <v>23.319780000000002</v>
      </c>
      <c r="AR91">
        <v>21.819455999999999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32.449453389117146</v>
      </c>
      <c r="BB91">
        <f t="shared" si="1"/>
        <v>1106.1278855498117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512.33922797158311</v>
      </c>
      <c r="L92">
        <v>9.4800295991042276</v>
      </c>
      <c r="M92">
        <v>31.888118147236511</v>
      </c>
      <c r="N92">
        <v>51.882352941176471</v>
      </c>
      <c r="O92">
        <v>35.954257811704842</v>
      </c>
      <c r="P92">
        <v>23.417955177206391</v>
      </c>
      <c r="Q92">
        <v>9.233938955435848</v>
      </c>
      <c r="R92">
        <v>10.128667194632785</v>
      </c>
      <c r="S92">
        <v>11.58941209048362</v>
      </c>
      <c r="T92">
        <v>0</v>
      </c>
      <c r="U92">
        <v>62.109384033035099</v>
      </c>
      <c r="V92">
        <v>6.2601156069364166</v>
      </c>
      <c r="W92">
        <v>20.379365217391307</v>
      </c>
      <c r="X92">
        <v>21.595746073083625</v>
      </c>
      <c r="Y92">
        <v>0</v>
      </c>
      <c r="Z92">
        <v>5.8940640000000002</v>
      </c>
      <c r="AA92">
        <v>18.511436736</v>
      </c>
      <c r="AB92">
        <v>17.352844704000002</v>
      </c>
      <c r="AC92">
        <v>12.7643852736</v>
      </c>
      <c r="AD92">
        <v>12.037641033599998</v>
      </c>
      <c r="AE92">
        <v>18.595288800000002</v>
      </c>
      <c r="AF92">
        <v>20.504999999999999</v>
      </c>
      <c r="AG92">
        <v>28.132828800000006</v>
      </c>
      <c r="AH92">
        <v>61.639699680000007</v>
      </c>
      <c r="AI92">
        <v>0</v>
      </c>
      <c r="AJ92">
        <v>0</v>
      </c>
      <c r="AK92">
        <v>22.741920000000004</v>
      </c>
      <c r="AL92">
        <v>45.078799999999994</v>
      </c>
      <c r="AM92">
        <v>6.9552893142857144</v>
      </c>
      <c r="AN92">
        <v>0</v>
      </c>
      <c r="AO92">
        <v>1.6801718976</v>
      </c>
      <c r="AP92">
        <v>1.0689688799999999</v>
      </c>
      <c r="AQ92">
        <v>23.319780000000002</v>
      </c>
      <c r="AR92">
        <v>21.819455999999999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32.443415694521939</v>
      </c>
      <c r="BB92">
        <f t="shared" si="1"/>
        <v>1105.9220608571741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512.33922797158311</v>
      </c>
      <c r="L93">
        <v>9.4800295991042276</v>
      </c>
      <c r="M93">
        <v>31.888118147236511</v>
      </c>
      <c r="N93">
        <v>51.882352941176471</v>
      </c>
      <c r="O93">
        <v>35.954257811704842</v>
      </c>
      <c r="P93">
        <v>23.417955177206391</v>
      </c>
      <c r="Q93">
        <v>9.233938955435848</v>
      </c>
      <c r="R93">
        <v>10.128667194632785</v>
      </c>
      <c r="S93">
        <v>11.58941209048362</v>
      </c>
      <c r="T93">
        <v>0</v>
      </c>
      <c r="U93">
        <v>62.109384033035099</v>
      </c>
      <c r="V93">
        <v>6.2601156069364166</v>
      </c>
      <c r="W93">
        <v>20.379365217391307</v>
      </c>
      <c r="X93">
        <v>21.595746073083625</v>
      </c>
      <c r="Y93">
        <v>0</v>
      </c>
      <c r="Z93">
        <v>5.8940640000000002</v>
      </c>
      <c r="AA93">
        <v>18.511436736</v>
      </c>
      <c r="AB93">
        <v>17.352844704000002</v>
      </c>
      <c r="AC93">
        <v>12.7643852736</v>
      </c>
      <c r="AD93">
        <v>12.037641033599998</v>
      </c>
      <c r="AE93">
        <v>18.595288800000002</v>
      </c>
      <c r="AF93">
        <v>20.504999999999999</v>
      </c>
      <c r="AG93">
        <v>28.132828800000006</v>
      </c>
      <c r="AH93">
        <v>58.229136000000004</v>
      </c>
      <c r="AI93">
        <v>0</v>
      </c>
      <c r="AJ93">
        <v>0</v>
      </c>
      <c r="AK93">
        <v>22.741920000000004</v>
      </c>
      <c r="AL93">
        <v>45.078799999999994</v>
      </c>
      <c r="AM93">
        <v>6.9552893142857144</v>
      </c>
      <c r="AN93">
        <v>0</v>
      </c>
      <c r="AO93">
        <v>1.7468002944000001</v>
      </c>
      <c r="AP93">
        <v>1.0689688799999999</v>
      </c>
      <c r="AQ93">
        <v>23.319780000000002</v>
      </c>
      <c r="AR93">
        <v>21.819455999999999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32.348113247321933</v>
      </c>
      <c r="BB93">
        <f t="shared" si="1"/>
        <v>1102.673428021174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512.33922797158311</v>
      </c>
      <c r="L94">
        <v>9.4800295991042276</v>
      </c>
      <c r="M94">
        <v>31.888118147236511</v>
      </c>
      <c r="N94">
        <v>51.882352941176471</v>
      </c>
      <c r="O94">
        <v>35.954257811704842</v>
      </c>
      <c r="P94">
        <v>23.417955177206391</v>
      </c>
      <c r="Q94">
        <v>9.233938955435848</v>
      </c>
      <c r="R94">
        <v>10.128667194632785</v>
      </c>
      <c r="S94">
        <v>11.58941209048362</v>
      </c>
      <c r="T94">
        <v>0</v>
      </c>
      <c r="U94">
        <v>62.109384033035099</v>
      </c>
      <c r="V94">
        <v>6.2601156069364166</v>
      </c>
      <c r="W94">
        <v>20.379365217391307</v>
      </c>
      <c r="X94">
        <v>21.595746073083625</v>
      </c>
      <c r="Y94">
        <v>0</v>
      </c>
      <c r="Z94">
        <v>5.8940640000000002</v>
      </c>
      <c r="AA94">
        <v>18.511436736</v>
      </c>
      <c r="AB94">
        <v>17.352844704000002</v>
      </c>
      <c r="AC94">
        <v>12.7643852736</v>
      </c>
      <c r="AD94">
        <v>12.037641033599998</v>
      </c>
      <c r="AE94">
        <v>18.595288800000002</v>
      </c>
      <c r="AF94">
        <v>20.504999999999999</v>
      </c>
      <c r="AG94">
        <v>28.132828800000006</v>
      </c>
      <c r="AH94">
        <v>58.229136000000004</v>
      </c>
      <c r="AI94">
        <v>0</v>
      </c>
      <c r="AJ94">
        <v>0</v>
      </c>
      <c r="AK94">
        <v>22.741920000000004</v>
      </c>
      <c r="AL94">
        <v>45.078799999999994</v>
      </c>
      <c r="AM94">
        <v>6.9552893142857144</v>
      </c>
      <c r="AN94">
        <v>0</v>
      </c>
      <c r="AO94">
        <v>1.8095549472000001</v>
      </c>
      <c r="AP94">
        <v>1.0689688799999999</v>
      </c>
      <c r="AQ94">
        <v>23.319780000000002</v>
      </c>
      <c r="AR94">
        <v>21.819455999999999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32.349901669721937</v>
      </c>
      <c r="BB94">
        <f t="shared" si="1"/>
        <v>1102.734394251574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512.33922797158311</v>
      </c>
      <c r="L95">
        <v>9.4800295991042276</v>
      </c>
      <c r="M95">
        <v>31.888118147236511</v>
      </c>
      <c r="N95">
        <v>51.882352941176471</v>
      </c>
      <c r="O95">
        <v>35.954257811704842</v>
      </c>
      <c r="P95">
        <v>23.417955177206391</v>
      </c>
      <c r="Q95">
        <v>9.233938955435848</v>
      </c>
      <c r="R95">
        <v>9.3106280816326521</v>
      </c>
      <c r="S95">
        <v>11.58941209048362</v>
      </c>
      <c r="T95">
        <v>0</v>
      </c>
      <c r="U95">
        <v>62.109384033035099</v>
      </c>
      <c r="V95">
        <v>6.2601156069364166</v>
      </c>
      <c r="W95">
        <v>20.379365217391307</v>
      </c>
      <c r="X95">
        <v>21.595746073083625</v>
      </c>
      <c r="Y95">
        <v>0</v>
      </c>
      <c r="Z95">
        <v>5.7568579200000007</v>
      </c>
      <c r="AA95">
        <v>17.625974399999997</v>
      </c>
      <c r="AB95">
        <v>11.533435919999999</v>
      </c>
      <c r="AC95">
        <v>8.5010146560000024</v>
      </c>
      <c r="AD95">
        <v>12.037641033599998</v>
      </c>
      <c r="AE95">
        <v>12.396859200000002</v>
      </c>
      <c r="AF95">
        <v>6.1515000000000013</v>
      </c>
      <c r="AG95">
        <v>28.132828800000006</v>
      </c>
      <c r="AH95">
        <v>49.910688000000015</v>
      </c>
      <c r="AI95">
        <v>0</v>
      </c>
      <c r="AJ95">
        <v>0</v>
      </c>
      <c r="AK95">
        <v>22.741920000000004</v>
      </c>
      <c r="AL95">
        <v>45.078799999999994</v>
      </c>
      <c r="AM95">
        <v>6.9552893142857144</v>
      </c>
      <c r="AN95">
        <v>0</v>
      </c>
      <c r="AO95">
        <v>1.8188519327999999</v>
      </c>
      <c r="AP95">
        <v>1.0689688799999999</v>
      </c>
      <c r="AQ95">
        <v>23.319780000000002</v>
      </c>
      <c r="AR95">
        <v>21.819455999999999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31.187542113142797</v>
      </c>
      <c r="BB95">
        <f t="shared" si="1"/>
        <v>1063.1121862631533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512.33922797158311</v>
      </c>
      <c r="L96">
        <v>9.4800295991042276</v>
      </c>
      <c r="M96">
        <v>31.888118147236511</v>
      </c>
      <c r="N96">
        <v>51.882352941176471</v>
      </c>
      <c r="O96">
        <v>35.954257811704842</v>
      </c>
      <c r="P96">
        <v>23.417955177206391</v>
      </c>
      <c r="Q96">
        <v>9.4294131936433239</v>
      </c>
      <c r="R96">
        <v>10.684508574837141</v>
      </c>
      <c r="S96">
        <v>11.58941209048362</v>
      </c>
      <c r="T96">
        <v>0</v>
      </c>
      <c r="U96">
        <v>62.109384033035099</v>
      </c>
      <c r="V96">
        <v>6.2601156069364166</v>
      </c>
      <c r="W96">
        <v>20.379365217391307</v>
      </c>
      <c r="X96">
        <v>21.595746073083625</v>
      </c>
      <c r="Y96">
        <v>0</v>
      </c>
      <c r="Z96">
        <v>5.7568579200000007</v>
      </c>
      <c r="AA96">
        <v>17.348400000000002</v>
      </c>
      <c r="AB96">
        <v>11.533435919999999</v>
      </c>
      <c r="AC96">
        <v>8.5010146560000024</v>
      </c>
      <c r="AD96">
        <v>8.0065281600000002</v>
      </c>
      <c r="AE96">
        <v>12.396859200000002</v>
      </c>
      <c r="AF96">
        <v>6.1515000000000013</v>
      </c>
      <c r="AG96">
        <v>28.132828800000006</v>
      </c>
      <c r="AH96">
        <v>41.093133119999997</v>
      </c>
      <c r="AI96">
        <v>0</v>
      </c>
      <c r="AJ96">
        <v>0</v>
      </c>
      <c r="AK96">
        <v>22.741920000000004</v>
      </c>
      <c r="AL96">
        <v>45.078799999999994</v>
      </c>
      <c r="AM96">
        <v>6.9552893142857144</v>
      </c>
      <c r="AN96">
        <v>0</v>
      </c>
      <c r="AO96">
        <v>1.8136869408000003</v>
      </c>
      <c r="AP96">
        <v>1.0689688799999999</v>
      </c>
      <c r="AQ96">
        <v>23.319780000000002</v>
      </c>
      <c r="AR96">
        <v>21.819455999999999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30.85867393178529</v>
      </c>
      <c r="BB96">
        <f t="shared" si="1"/>
        <v>1051.8790020303227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512.33922797158311</v>
      </c>
      <c r="L97">
        <v>9.4800295991042276</v>
      </c>
      <c r="M97">
        <v>31.888118147236511</v>
      </c>
      <c r="N97">
        <v>51.882352941176471</v>
      </c>
      <c r="O97">
        <v>35.954257811704842</v>
      </c>
      <c r="P97">
        <v>23.417955177206391</v>
      </c>
      <c r="Q97">
        <v>9.0273470205307955</v>
      </c>
      <c r="R97">
        <v>9.3106280816326521</v>
      </c>
      <c r="S97">
        <v>11.58941209048362</v>
      </c>
      <c r="T97">
        <v>0</v>
      </c>
      <c r="U97">
        <v>62.109384033035099</v>
      </c>
      <c r="V97">
        <v>6.2601156069364166</v>
      </c>
      <c r="W97">
        <v>20.379365217391307</v>
      </c>
      <c r="X97">
        <v>21.595746073083625</v>
      </c>
      <c r="Y97">
        <v>0</v>
      </c>
      <c r="Z97">
        <v>5.7568579200000007</v>
      </c>
      <c r="AA97">
        <v>12.340957824000002</v>
      </c>
      <c r="AB97">
        <v>11.533435919999999</v>
      </c>
      <c r="AC97">
        <v>8.5010146560000024</v>
      </c>
      <c r="AD97">
        <v>8.0065281600000002</v>
      </c>
      <c r="AE97">
        <v>12.396859200000002</v>
      </c>
      <c r="AF97">
        <v>6.1515000000000013</v>
      </c>
      <c r="AG97">
        <v>28.132828800000006</v>
      </c>
      <c r="AH97">
        <v>27.783616320000004</v>
      </c>
      <c r="AI97">
        <v>0</v>
      </c>
      <c r="AJ97">
        <v>0</v>
      </c>
      <c r="AK97">
        <v>22.741920000000004</v>
      </c>
      <c r="AL97">
        <v>34.675999999999995</v>
      </c>
      <c r="AM97">
        <v>6.9552893142857144</v>
      </c>
      <c r="AN97">
        <v>0</v>
      </c>
      <c r="AO97">
        <v>1.8224674272000001</v>
      </c>
      <c r="AP97">
        <v>1.0689688799999999</v>
      </c>
      <c r="AQ97">
        <v>23.319780000000002</v>
      </c>
      <c r="AR97">
        <v>21.819455999999999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29.989146383954257</v>
      </c>
      <c r="BB97">
        <f t="shared" si="1"/>
        <v>1022.2616044222366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512.33922797158311</v>
      </c>
      <c r="L98">
        <v>9.4800295991042276</v>
      </c>
      <c r="M98">
        <v>31.888118147236511</v>
      </c>
      <c r="N98">
        <v>51.882352941176471</v>
      </c>
      <c r="O98">
        <v>35.954257811704842</v>
      </c>
      <c r="P98">
        <v>23.417955177206391</v>
      </c>
      <c r="Q98">
        <v>9.0273470205307955</v>
      </c>
      <c r="R98">
        <v>9.3106280816326521</v>
      </c>
      <c r="S98">
        <v>11.58941209048362</v>
      </c>
      <c r="T98">
        <v>0</v>
      </c>
      <c r="U98">
        <v>62.109384033035099</v>
      </c>
      <c r="V98">
        <v>6.2601156069364166</v>
      </c>
      <c r="W98">
        <v>20.379365217391307</v>
      </c>
      <c r="X98">
        <v>21.595746073083625</v>
      </c>
      <c r="Y98">
        <v>0</v>
      </c>
      <c r="Z98">
        <v>5.7568579200000007</v>
      </c>
      <c r="AA98">
        <v>12.340957824000002</v>
      </c>
      <c r="AB98">
        <v>11.533435919999999</v>
      </c>
      <c r="AC98">
        <v>8.5010146560000024</v>
      </c>
      <c r="AD98">
        <v>8.0065281600000002</v>
      </c>
      <c r="AE98">
        <v>12.396859200000002</v>
      </c>
      <c r="AF98">
        <v>6.1515000000000013</v>
      </c>
      <c r="AG98">
        <v>28.132828800000006</v>
      </c>
      <c r="AH98">
        <v>20.546566560000002</v>
      </c>
      <c r="AI98">
        <v>0</v>
      </c>
      <c r="AJ98">
        <v>0</v>
      </c>
      <c r="AK98">
        <v>22.741920000000004</v>
      </c>
      <c r="AL98">
        <v>34.675999999999995</v>
      </c>
      <c r="AM98">
        <v>6.9552893142857144</v>
      </c>
      <c r="AN98">
        <v>0</v>
      </c>
      <c r="AO98">
        <v>1.8232421760000002</v>
      </c>
      <c r="AP98">
        <v>1.0689688799999999</v>
      </c>
      <c r="AQ98">
        <v>23.319780000000002</v>
      </c>
      <c r="AR98">
        <v>21.819455999999999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29.782912118354261</v>
      </c>
      <c r="BB98">
        <f t="shared" si="1"/>
        <v>1015.2315636766366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5.0548925161290328E-3</v>
      </c>
      <c r="J99">
        <f t="shared" si="2"/>
        <v>0</v>
      </c>
      <c r="K99">
        <f t="shared" si="2"/>
        <v>12.164702742098253</v>
      </c>
      <c r="L99">
        <f t="shared" si="2"/>
        <v>0.21330066597984512</v>
      </c>
      <c r="M99">
        <f t="shared" si="2"/>
        <v>1.2555811684771132</v>
      </c>
      <c r="N99">
        <f t="shared" si="2"/>
        <v>1.2451764705882371</v>
      </c>
      <c r="O99">
        <f t="shared" si="2"/>
        <v>0.9179629133871644</v>
      </c>
      <c r="P99">
        <f t="shared" si="2"/>
        <v>0.57900769578787115</v>
      </c>
      <c r="Q99">
        <f t="shared" si="2"/>
        <v>0.33954537256055073</v>
      </c>
      <c r="R99">
        <f t="shared" si="2"/>
        <v>0.28480287266696191</v>
      </c>
      <c r="S99">
        <f t="shared" si="2"/>
        <v>0.2781458901716069</v>
      </c>
      <c r="T99">
        <f t="shared" si="2"/>
        <v>0</v>
      </c>
      <c r="U99">
        <f t="shared" si="2"/>
        <v>1.49062521679284</v>
      </c>
      <c r="V99">
        <f t="shared" si="2"/>
        <v>0.15024277456647422</v>
      </c>
      <c r="W99">
        <f t="shared" si="2"/>
        <v>0.48910476521739116</v>
      </c>
      <c r="X99">
        <f t="shared" si="2"/>
        <v>0.51829790575400625</v>
      </c>
      <c r="Y99">
        <f t="shared" si="2"/>
        <v>0</v>
      </c>
      <c r="Z99">
        <f t="shared" si="2"/>
        <v>0.13857620832000009</v>
      </c>
      <c r="AA99">
        <f t="shared" si="2"/>
        <v>0.20817628941599994</v>
      </c>
      <c r="AB99">
        <f t="shared" si="2"/>
        <v>0.24724290981599961</v>
      </c>
      <c r="AC99">
        <f t="shared" si="2"/>
        <v>0.17548596978480033</v>
      </c>
      <c r="AD99">
        <f t="shared" si="2"/>
        <v>0.19116456256800021</v>
      </c>
      <c r="AE99">
        <f t="shared" si="2"/>
        <v>0.37744548158160035</v>
      </c>
      <c r="AF99">
        <f t="shared" si="2"/>
        <v>0.19753150000000003</v>
      </c>
      <c r="AG99">
        <f t="shared" si="2"/>
        <v>0.67518789119999956</v>
      </c>
      <c r="AH99">
        <f t="shared" si="2"/>
        <v>0.64675933199999924</v>
      </c>
      <c r="AI99">
        <f t="shared" si="2"/>
        <v>6.038297279999999E-2</v>
      </c>
      <c r="AJ99">
        <f t="shared" si="2"/>
        <v>0</v>
      </c>
      <c r="AK99">
        <f t="shared" si="2"/>
        <v>0.54580607999999953</v>
      </c>
      <c r="AL99">
        <f t="shared" si="2"/>
        <v>0.78736192499999902</v>
      </c>
      <c r="AM99">
        <f t="shared" si="2"/>
        <v>0.12867285231428574</v>
      </c>
      <c r="AN99">
        <f t="shared" si="2"/>
        <v>0</v>
      </c>
      <c r="AO99">
        <f t="shared" si="2"/>
        <v>2.7414873662399992E-2</v>
      </c>
      <c r="AP99">
        <f t="shared" si="2"/>
        <v>2.8271413800000034E-2</v>
      </c>
      <c r="AQ99">
        <f t="shared" si="2"/>
        <v>0.28516510000000017</v>
      </c>
      <c r="AR99">
        <f t="shared" si="2"/>
        <v>0.52803083519999916</v>
      </c>
      <c r="AS99">
        <f t="shared" si="2"/>
        <v>0.33655006180800018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1.761599419726451E-2</v>
      </c>
      <c r="AY99">
        <f t="shared" si="2"/>
        <v>0</v>
      </c>
      <c r="AZ99">
        <f t="shared" si="2"/>
        <v>0</v>
      </c>
      <c r="BA99">
        <f t="shared" si="2"/>
        <v>0.72773037960831899</v>
      </c>
      <c r="BB99">
        <f t="shared" si="1"/>
        <v>24.806663220424475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165.03264439402884</v>
      </c>
      <c r="L3">
        <v>54.615675410257367</v>
      </c>
      <c r="M3">
        <v>0</v>
      </c>
      <c r="N3">
        <v>29.997058823529411</v>
      </c>
      <c r="O3">
        <v>50.3761918386882</v>
      </c>
      <c r="P3">
        <v>62.243063068600947</v>
      </c>
      <c r="Q3">
        <v>5.5399528079282678</v>
      </c>
      <c r="R3">
        <v>10.764759553289633</v>
      </c>
      <c r="S3">
        <v>6.7004505070202809</v>
      </c>
      <c r="T3">
        <v>0</v>
      </c>
      <c r="U3">
        <v>228.1804483334972</v>
      </c>
      <c r="V3">
        <v>3.6242774566473988</v>
      </c>
      <c r="W3">
        <v>11.785036956521738</v>
      </c>
      <c r="X3">
        <v>12.486062158271803</v>
      </c>
      <c r="Y3">
        <v>0</v>
      </c>
      <c r="Z3">
        <v>3.3293303999999999</v>
      </c>
      <c r="AA3">
        <v>7.1234299999999999</v>
      </c>
      <c r="AB3">
        <v>10.022027199999998</v>
      </c>
      <c r="AC3">
        <v>2.4581713599999997</v>
      </c>
      <c r="AD3">
        <v>2.3151845999999998</v>
      </c>
      <c r="AE3">
        <v>7.1694039999999992</v>
      </c>
      <c r="AF3">
        <v>0</v>
      </c>
      <c r="AG3">
        <v>0</v>
      </c>
      <c r="AH3">
        <v>17.8238658</v>
      </c>
      <c r="AI3">
        <v>0</v>
      </c>
      <c r="AJ3">
        <v>0</v>
      </c>
      <c r="AK3">
        <v>13.149839999999998</v>
      </c>
      <c r="AL3">
        <v>5.3118000000000016</v>
      </c>
      <c r="AM3">
        <v>2.681234285714285</v>
      </c>
      <c r="AN3">
        <v>0</v>
      </c>
      <c r="AO3">
        <v>0.98564852400000014</v>
      </c>
      <c r="AP3">
        <v>0.45552360000000003</v>
      </c>
      <c r="AQ3">
        <v>0</v>
      </c>
      <c r="AR3">
        <v>12.61872</v>
      </c>
      <c r="AS3">
        <v>8.3028434400000002</v>
      </c>
      <c r="AT3">
        <v>0</v>
      </c>
      <c r="AU3">
        <v>0</v>
      </c>
      <c r="AV3">
        <v>0</v>
      </c>
      <c r="AW3">
        <v>0</v>
      </c>
      <c r="AX3">
        <v>1.9058189553315033</v>
      </c>
      <c r="AY3">
        <v>0</v>
      </c>
      <c r="AZ3">
        <v>0</v>
      </c>
      <c r="BA3">
        <v>21.004456000396836</v>
      </c>
      <c r="BB3">
        <f>SUM(B3:AZ3)-BA3</f>
        <v>715.99400747292987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165.03264439402884</v>
      </c>
      <c r="L4">
        <v>54.615675410257367</v>
      </c>
      <c r="M4">
        <v>0</v>
      </c>
      <c r="N4">
        <v>29.997058823529411</v>
      </c>
      <c r="O4">
        <v>50.3761918386882</v>
      </c>
      <c r="P4">
        <v>62.243063068600947</v>
      </c>
      <c r="Q4">
        <v>5.5399528079282678</v>
      </c>
      <c r="R4">
        <v>10.764759553289633</v>
      </c>
      <c r="S4">
        <v>6.7004505070202809</v>
      </c>
      <c r="T4">
        <v>0</v>
      </c>
      <c r="U4">
        <v>228.1804483334972</v>
      </c>
      <c r="V4">
        <v>3.6242774566473988</v>
      </c>
      <c r="W4">
        <v>11.785036956521738</v>
      </c>
      <c r="X4">
        <v>12.486062158271803</v>
      </c>
      <c r="Y4">
        <v>0</v>
      </c>
      <c r="Z4">
        <v>3.3293303999999999</v>
      </c>
      <c r="AA4">
        <v>7.1234299999999999</v>
      </c>
      <c r="AB4">
        <v>10.022027199999998</v>
      </c>
      <c r="AC4">
        <v>2.4581713599999997</v>
      </c>
      <c r="AD4">
        <v>2.3151845999999998</v>
      </c>
      <c r="AE4">
        <v>7.1694039999999992</v>
      </c>
      <c r="AF4">
        <v>0</v>
      </c>
      <c r="AG4">
        <v>0</v>
      </c>
      <c r="AH4">
        <v>17.8238658</v>
      </c>
      <c r="AI4">
        <v>0</v>
      </c>
      <c r="AJ4">
        <v>0</v>
      </c>
      <c r="AK4">
        <v>13.149839999999998</v>
      </c>
      <c r="AL4">
        <v>5.3118000000000016</v>
      </c>
      <c r="AM4">
        <v>2.681234285714285</v>
      </c>
      <c r="AN4">
        <v>0</v>
      </c>
      <c r="AO4">
        <v>0.98124263999999994</v>
      </c>
      <c r="AP4">
        <v>0.45552360000000003</v>
      </c>
      <c r="AQ4">
        <v>0</v>
      </c>
      <c r="AR4">
        <v>12.61872</v>
      </c>
      <c r="AS4">
        <v>8.3028434400000002</v>
      </c>
      <c r="AT4">
        <v>0</v>
      </c>
      <c r="AU4">
        <v>0</v>
      </c>
      <c r="AV4">
        <v>0</v>
      </c>
      <c r="AW4">
        <v>0</v>
      </c>
      <c r="AX4">
        <v>1.9058189553315033</v>
      </c>
      <c r="AY4">
        <v>0</v>
      </c>
      <c r="AZ4">
        <v>0</v>
      </c>
      <c r="BA4">
        <v>21.004330524396835</v>
      </c>
      <c r="BB4">
        <f t="shared" ref="BB4:BB67" si="0">SUM(B4:AZ4)-BA4</f>
        <v>715.98972706492987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165.03264439402884</v>
      </c>
      <c r="L5">
        <v>54.615675410257367</v>
      </c>
      <c r="M5">
        <v>0</v>
      </c>
      <c r="N5">
        <v>29.997058823529411</v>
      </c>
      <c r="O5">
        <v>50.3761918386882</v>
      </c>
      <c r="P5">
        <v>62.243063068600947</v>
      </c>
      <c r="Q5">
        <v>5.5399528079282678</v>
      </c>
      <c r="R5">
        <v>10.764759553289633</v>
      </c>
      <c r="S5">
        <v>6.7004505070202809</v>
      </c>
      <c r="T5">
        <v>0</v>
      </c>
      <c r="U5">
        <v>228.1804483334972</v>
      </c>
      <c r="V5">
        <v>3.6242774566473988</v>
      </c>
      <c r="W5">
        <v>11.785036956521738</v>
      </c>
      <c r="X5">
        <v>12.486062158271803</v>
      </c>
      <c r="Y5">
        <v>0</v>
      </c>
      <c r="Z5">
        <v>3.3293303999999999</v>
      </c>
      <c r="AA5">
        <v>7.1234299999999999</v>
      </c>
      <c r="AB5">
        <v>6.6700653999999995</v>
      </c>
      <c r="AC5">
        <v>2.4581713599999997</v>
      </c>
      <c r="AD5">
        <v>2.3151845999999998</v>
      </c>
      <c r="AE5">
        <v>7.1694039999999992</v>
      </c>
      <c r="AF5">
        <v>0</v>
      </c>
      <c r="AG5">
        <v>0</v>
      </c>
      <c r="AH5">
        <v>11.882577199999998</v>
      </c>
      <c r="AI5">
        <v>0</v>
      </c>
      <c r="AJ5">
        <v>0</v>
      </c>
      <c r="AK5">
        <v>13.149839999999998</v>
      </c>
      <c r="AL5">
        <v>5.3118000000000016</v>
      </c>
      <c r="AM5">
        <v>2.681234285714285</v>
      </c>
      <c r="AN5">
        <v>0</v>
      </c>
      <c r="AO5">
        <v>0.70135699200000012</v>
      </c>
      <c r="AP5">
        <v>0.45552360000000003</v>
      </c>
      <c r="AQ5">
        <v>0</v>
      </c>
      <c r="AR5">
        <v>12.61872</v>
      </c>
      <c r="AS5">
        <v>8.3028434400000002</v>
      </c>
      <c r="AT5">
        <v>0</v>
      </c>
      <c r="AU5">
        <v>0</v>
      </c>
      <c r="AV5">
        <v>0</v>
      </c>
      <c r="AW5">
        <v>0</v>
      </c>
      <c r="AX5">
        <v>1.9058189553315033</v>
      </c>
      <c r="AY5">
        <v>0</v>
      </c>
      <c r="AZ5">
        <v>0</v>
      </c>
      <c r="BA5">
        <v>20.731496170396838</v>
      </c>
      <c r="BB5">
        <f t="shared" si="0"/>
        <v>706.68942537092994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165.03264439402884</v>
      </c>
      <c r="L6">
        <v>54.615675410257367</v>
      </c>
      <c r="M6">
        <v>0</v>
      </c>
      <c r="N6">
        <v>29.997058823529411</v>
      </c>
      <c r="O6">
        <v>50.3761918386882</v>
      </c>
      <c r="P6">
        <v>62.243063068600947</v>
      </c>
      <c r="Q6">
        <v>5.5399528079282678</v>
      </c>
      <c r="R6">
        <v>10.764759553289633</v>
      </c>
      <c r="S6">
        <v>6.7004505070202809</v>
      </c>
      <c r="T6">
        <v>0</v>
      </c>
      <c r="U6">
        <v>228.1804483334972</v>
      </c>
      <c r="V6">
        <v>3.6242774566473988</v>
      </c>
      <c r="W6">
        <v>11.785036956521738</v>
      </c>
      <c r="X6">
        <v>12.486062158271803</v>
      </c>
      <c r="Y6">
        <v>0</v>
      </c>
      <c r="Z6">
        <v>3.3293303999999999</v>
      </c>
      <c r="AA6">
        <v>3.551682</v>
      </c>
      <c r="AB6">
        <v>3.3181036000000002</v>
      </c>
      <c r="AC6">
        <v>2.4581713599999997</v>
      </c>
      <c r="AD6">
        <v>2.3151845999999998</v>
      </c>
      <c r="AE6">
        <v>7.1694039999999992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13.149839999999998</v>
      </c>
      <c r="AL6">
        <v>5.3118000000000016</v>
      </c>
      <c r="AM6">
        <v>2.681234285714285</v>
      </c>
      <c r="AN6">
        <v>0</v>
      </c>
      <c r="AO6">
        <v>0.68440553999999998</v>
      </c>
      <c r="AP6">
        <v>0.45552360000000003</v>
      </c>
      <c r="AQ6">
        <v>0</v>
      </c>
      <c r="AR6">
        <v>12.61872</v>
      </c>
      <c r="AS6">
        <v>8.3028434400000002</v>
      </c>
      <c r="AT6">
        <v>0</v>
      </c>
      <c r="AU6">
        <v>0</v>
      </c>
      <c r="AV6">
        <v>0</v>
      </c>
      <c r="AW6">
        <v>0</v>
      </c>
      <c r="AX6">
        <v>1.9058189553315033</v>
      </c>
      <c r="AY6">
        <v>0</v>
      </c>
      <c r="AZ6">
        <v>0</v>
      </c>
      <c r="BA6">
        <v>20.533687574396836</v>
      </c>
      <c r="BB6">
        <f t="shared" si="0"/>
        <v>699.94657271492986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165.03264439402884</v>
      </c>
      <c r="L7">
        <v>54.615675410257367</v>
      </c>
      <c r="M7">
        <v>0</v>
      </c>
      <c r="N7">
        <v>29.997058823529411</v>
      </c>
      <c r="O7">
        <v>50.3761918386882</v>
      </c>
      <c r="P7">
        <v>62.243063068600947</v>
      </c>
      <c r="Q7">
        <v>5.5399528079282678</v>
      </c>
      <c r="R7">
        <v>10.764759553289633</v>
      </c>
      <c r="S7">
        <v>6.7004505070202809</v>
      </c>
      <c r="T7">
        <v>0</v>
      </c>
      <c r="U7">
        <v>228.1804483334972</v>
      </c>
      <c r="V7">
        <v>3.6242774566473988</v>
      </c>
      <c r="W7">
        <v>11.785036956521738</v>
      </c>
      <c r="X7">
        <v>12.486062158271803</v>
      </c>
      <c r="Y7">
        <v>0</v>
      </c>
      <c r="Z7">
        <v>3.3293303999999999</v>
      </c>
      <c r="AA7">
        <v>3.551682</v>
      </c>
      <c r="AB7">
        <v>3.3181036000000002</v>
      </c>
      <c r="AC7">
        <v>2.4581713599999997</v>
      </c>
      <c r="AD7">
        <v>2.3151845999999998</v>
      </c>
      <c r="AE7">
        <v>7.1694039999999992</v>
      </c>
      <c r="AF7">
        <v>0</v>
      </c>
      <c r="AG7">
        <v>0</v>
      </c>
      <c r="AH7">
        <v>11.882577199999998</v>
      </c>
      <c r="AI7">
        <v>0</v>
      </c>
      <c r="AJ7">
        <v>0</v>
      </c>
      <c r="AK7">
        <v>13.149839999999998</v>
      </c>
      <c r="AL7">
        <v>8.8530000000000015</v>
      </c>
      <c r="AM7">
        <v>2.681234285714285</v>
      </c>
      <c r="AN7">
        <v>0</v>
      </c>
      <c r="AO7">
        <v>0.70561352399999988</v>
      </c>
      <c r="AP7">
        <v>0.45552360000000003</v>
      </c>
      <c r="AQ7">
        <v>0</v>
      </c>
      <c r="AR7">
        <v>12.61872</v>
      </c>
      <c r="AS7">
        <v>8.3028434400000002</v>
      </c>
      <c r="AT7">
        <v>0</v>
      </c>
      <c r="AU7">
        <v>0</v>
      </c>
      <c r="AV7">
        <v>0</v>
      </c>
      <c r="AW7">
        <v>0</v>
      </c>
      <c r="AX7">
        <v>1.9058189553315033</v>
      </c>
      <c r="AY7">
        <v>0</v>
      </c>
      <c r="AZ7">
        <v>0</v>
      </c>
      <c r="BA7">
        <v>20.635216040396834</v>
      </c>
      <c r="BB7">
        <f t="shared" si="0"/>
        <v>703.40745223292993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165.03264439402884</v>
      </c>
      <c r="L8">
        <v>54.615675410257367</v>
      </c>
      <c r="M8">
        <v>0</v>
      </c>
      <c r="N8">
        <v>29.997058823529411</v>
      </c>
      <c r="O8">
        <v>50.3761918386882</v>
      </c>
      <c r="P8">
        <v>62.243063068600947</v>
      </c>
      <c r="Q8">
        <v>5.5399528079282678</v>
      </c>
      <c r="R8">
        <v>10.764759553289633</v>
      </c>
      <c r="S8">
        <v>6.7004505070202809</v>
      </c>
      <c r="T8">
        <v>0</v>
      </c>
      <c r="U8">
        <v>228.1804483334972</v>
      </c>
      <c r="V8">
        <v>3.6242774566473988</v>
      </c>
      <c r="W8">
        <v>11.785036956521738</v>
      </c>
      <c r="X8">
        <v>12.486062158271803</v>
      </c>
      <c r="Y8">
        <v>0</v>
      </c>
      <c r="Z8">
        <v>3.3293303999999999</v>
      </c>
      <c r="AA8">
        <v>3.551682</v>
      </c>
      <c r="AB8">
        <v>3.3181036000000002</v>
      </c>
      <c r="AC8">
        <v>2.4581713599999997</v>
      </c>
      <c r="AD8">
        <v>2.3151845999999998</v>
      </c>
      <c r="AE8">
        <v>7.1694039999999992</v>
      </c>
      <c r="AF8">
        <v>0</v>
      </c>
      <c r="AG8">
        <v>0</v>
      </c>
      <c r="AH8">
        <v>11.882577199999998</v>
      </c>
      <c r="AI8">
        <v>0</v>
      </c>
      <c r="AJ8">
        <v>0</v>
      </c>
      <c r="AK8">
        <v>13.149839999999998</v>
      </c>
      <c r="AL8">
        <v>20.361900000000006</v>
      </c>
      <c r="AM8">
        <v>2.681234285714285</v>
      </c>
      <c r="AN8">
        <v>0</v>
      </c>
      <c r="AO8">
        <v>0.70240245600000006</v>
      </c>
      <c r="AP8">
        <v>0.45552360000000003</v>
      </c>
      <c r="AQ8">
        <v>0</v>
      </c>
      <c r="AR8">
        <v>12.61872</v>
      </c>
      <c r="AS8">
        <v>8.3028434400000002</v>
      </c>
      <c r="AT8">
        <v>0</v>
      </c>
      <c r="AU8">
        <v>0</v>
      </c>
      <c r="AV8">
        <v>0</v>
      </c>
      <c r="AW8">
        <v>0</v>
      </c>
      <c r="AX8">
        <v>1.9058189553315033</v>
      </c>
      <c r="AY8">
        <v>0</v>
      </c>
      <c r="AZ8">
        <v>0</v>
      </c>
      <c r="BA8">
        <v>20.963128250396835</v>
      </c>
      <c r="BB8">
        <f t="shared" si="0"/>
        <v>714.5852289549299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165.03264439402884</v>
      </c>
      <c r="L9">
        <v>54.615675410257367</v>
      </c>
      <c r="M9">
        <v>0</v>
      </c>
      <c r="N9">
        <v>29.997058823529411</v>
      </c>
      <c r="O9">
        <v>50.3761918386882</v>
      </c>
      <c r="P9">
        <v>62.243063068600947</v>
      </c>
      <c r="Q9">
        <v>5.5399528079282678</v>
      </c>
      <c r="R9">
        <v>5.3865691224489796</v>
      </c>
      <c r="S9">
        <v>6.7004505070202809</v>
      </c>
      <c r="T9">
        <v>0</v>
      </c>
      <c r="U9">
        <v>228.1804483334972</v>
      </c>
      <c r="V9">
        <v>3.6242774566473988</v>
      </c>
      <c r="W9">
        <v>11.785036956521738</v>
      </c>
      <c r="X9">
        <v>12.486062158271803</v>
      </c>
      <c r="Y9">
        <v>0</v>
      </c>
      <c r="Z9">
        <v>3.3293303999999999</v>
      </c>
      <c r="AA9">
        <v>3.551682</v>
      </c>
      <c r="AB9">
        <v>3.3181036000000002</v>
      </c>
      <c r="AC9">
        <v>2.4581713599999997</v>
      </c>
      <c r="AD9">
        <v>2.3151845999999998</v>
      </c>
      <c r="AE9">
        <v>7.1694039999999992</v>
      </c>
      <c r="AF9">
        <v>0</v>
      </c>
      <c r="AG9">
        <v>0</v>
      </c>
      <c r="AH9">
        <v>11.882577199999998</v>
      </c>
      <c r="AI9">
        <v>0</v>
      </c>
      <c r="AJ9">
        <v>0</v>
      </c>
      <c r="AK9">
        <v>13.149839999999998</v>
      </c>
      <c r="AL9">
        <v>20.361900000000006</v>
      </c>
      <c r="AM9">
        <v>2.681234285714285</v>
      </c>
      <c r="AN9">
        <v>0</v>
      </c>
      <c r="AO9">
        <v>0.7095713520000001</v>
      </c>
      <c r="AP9">
        <v>0.45552360000000003</v>
      </c>
      <c r="AQ9">
        <v>0</v>
      </c>
      <c r="AR9">
        <v>12.61872</v>
      </c>
      <c r="AS9">
        <v>8.1019352819999977</v>
      </c>
      <c r="AT9">
        <v>0</v>
      </c>
      <c r="AU9">
        <v>0</v>
      </c>
      <c r="AV9">
        <v>0</v>
      </c>
      <c r="AW9">
        <v>0</v>
      </c>
      <c r="AX9">
        <v>1.9058189553315033</v>
      </c>
      <c r="AY9">
        <v>0</v>
      </c>
      <c r="AZ9">
        <v>0</v>
      </c>
      <c r="BA9">
        <v>20.80432813163106</v>
      </c>
      <c r="BB9">
        <f t="shared" si="0"/>
        <v>709.17209938085512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165.03264439402884</v>
      </c>
      <c r="L10">
        <v>54.615675410257367</v>
      </c>
      <c r="M10">
        <v>0</v>
      </c>
      <c r="N10">
        <v>29.997058823529411</v>
      </c>
      <c r="O10">
        <v>50.3761918386882</v>
      </c>
      <c r="P10">
        <v>62.243063068600947</v>
      </c>
      <c r="Q10">
        <v>5.5399528079282678</v>
      </c>
      <c r="R10">
        <v>5.3865691224489796</v>
      </c>
      <c r="S10">
        <v>6.7004505070202809</v>
      </c>
      <c r="T10">
        <v>0</v>
      </c>
      <c r="U10">
        <v>228.1804483334972</v>
      </c>
      <c r="V10">
        <v>3.6242774566473988</v>
      </c>
      <c r="W10">
        <v>11.785036956521738</v>
      </c>
      <c r="X10">
        <v>12.486062158271803</v>
      </c>
      <c r="Y10">
        <v>0</v>
      </c>
      <c r="Z10">
        <v>3.3293303999999999</v>
      </c>
      <c r="AA10">
        <v>3.551682</v>
      </c>
      <c r="AB10">
        <v>3.3181036000000002</v>
      </c>
      <c r="AC10">
        <v>2.4581713599999997</v>
      </c>
      <c r="AD10">
        <v>2.3151845999999998</v>
      </c>
      <c r="AE10">
        <v>7.1694039999999992</v>
      </c>
      <c r="AF10">
        <v>0</v>
      </c>
      <c r="AG10">
        <v>0</v>
      </c>
      <c r="AH10">
        <v>11.882577199999998</v>
      </c>
      <c r="AI10">
        <v>0</v>
      </c>
      <c r="AJ10">
        <v>0</v>
      </c>
      <c r="AK10">
        <v>13.149839999999998</v>
      </c>
      <c r="AL10">
        <v>20.361900000000006</v>
      </c>
      <c r="AM10">
        <v>2.681234285714285</v>
      </c>
      <c r="AN10">
        <v>0</v>
      </c>
      <c r="AO10">
        <v>0.72921113999999976</v>
      </c>
      <c r="AP10">
        <v>0.45552360000000003</v>
      </c>
      <c r="AQ10">
        <v>0</v>
      </c>
      <c r="AR10">
        <v>12.61872</v>
      </c>
      <c r="AS10">
        <v>8.1019352819999977</v>
      </c>
      <c r="AT10">
        <v>0</v>
      </c>
      <c r="AU10">
        <v>0</v>
      </c>
      <c r="AV10">
        <v>0</v>
      </c>
      <c r="AW10">
        <v>0</v>
      </c>
      <c r="AX10">
        <v>1.9058189553315033</v>
      </c>
      <c r="AY10">
        <v>0</v>
      </c>
      <c r="AZ10">
        <v>0</v>
      </c>
      <c r="BA10">
        <v>20.804887947631059</v>
      </c>
      <c r="BB10">
        <f t="shared" si="0"/>
        <v>709.1911793528551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165.03264439402884</v>
      </c>
      <c r="L11">
        <v>54.615675410257367</v>
      </c>
      <c r="M11">
        <v>0</v>
      </c>
      <c r="N11">
        <v>29.997058823529411</v>
      </c>
      <c r="O11">
        <v>21.492632071790872</v>
      </c>
      <c r="P11">
        <v>62.243063068600947</v>
      </c>
      <c r="Q11">
        <v>5.5399528079282678</v>
      </c>
      <c r="R11">
        <v>5.3865691224489796</v>
      </c>
      <c r="S11">
        <v>6.7004505070202809</v>
      </c>
      <c r="T11">
        <v>0</v>
      </c>
      <c r="U11">
        <v>228.1804483334972</v>
      </c>
      <c r="V11">
        <v>3.6242774566473988</v>
      </c>
      <c r="W11">
        <v>11.785036956521738</v>
      </c>
      <c r="X11">
        <v>12.486062158271803</v>
      </c>
      <c r="Y11">
        <v>0</v>
      </c>
      <c r="Z11">
        <v>3.3293303999999999</v>
      </c>
      <c r="AA11">
        <v>2.0065999999999997</v>
      </c>
      <c r="AB11">
        <v>3.3181036000000002</v>
      </c>
      <c r="AC11">
        <v>2.4581713599999997</v>
      </c>
      <c r="AD11">
        <v>2.3151845999999998</v>
      </c>
      <c r="AE11">
        <v>7.1694039999999992</v>
      </c>
      <c r="AF11">
        <v>0</v>
      </c>
      <c r="AG11">
        <v>0</v>
      </c>
      <c r="AH11">
        <v>11.882577199999998</v>
      </c>
      <c r="AI11">
        <v>0</v>
      </c>
      <c r="AJ11">
        <v>0</v>
      </c>
      <c r="AK11">
        <v>13.149839999999998</v>
      </c>
      <c r="AL11">
        <v>20.361900000000006</v>
      </c>
      <c r="AM11">
        <v>2.681234285714285</v>
      </c>
      <c r="AN11">
        <v>0</v>
      </c>
      <c r="AO11">
        <v>0.70591222799999997</v>
      </c>
      <c r="AP11">
        <v>0.45552360000000003</v>
      </c>
      <c r="AQ11">
        <v>0</v>
      </c>
      <c r="AR11">
        <v>12.61872</v>
      </c>
      <c r="AS11">
        <v>8.1019352819999977</v>
      </c>
      <c r="AT11">
        <v>0</v>
      </c>
      <c r="AU11">
        <v>0</v>
      </c>
      <c r="AV11">
        <v>0</v>
      </c>
      <c r="AW11">
        <v>0</v>
      </c>
      <c r="AX11">
        <v>1.9058189553315033</v>
      </c>
      <c r="AY11">
        <v>0</v>
      </c>
      <c r="AZ11">
        <v>0</v>
      </c>
      <c r="BA11">
        <v>19.937007701573883</v>
      </c>
      <c r="BB11">
        <f t="shared" si="0"/>
        <v>679.60711892001507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165.03264439402884</v>
      </c>
      <c r="L12">
        <v>54.615675410257367</v>
      </c>
      <c r="M12">
        <v>0</v>
      </c>
      <c r="N12">
        <v>29.997058823529411</v>
      </c>
      <c r="O12">
        <v>21.492632071790872</v>
      </c>
      <c r="P12">
        <v>62.243063068600947</v>
      </c>
      <c r="Q12">
        <v>5.5399528079282678</v>
      </c>
      <c r="R12">
        <v>5.3865691224489796</v>
      </c>
      <c r="S12">
        <v>6.7004505070202809</v>
      </c>
      <c r="T12">
        <v>0</v>
      </c>
      <c r="U12">
        <v>228.1804483334972</v>
      </c>
      <c r="V12">
        <v>3.6242774566473988</v>
      </c>
      <c r="W12">
        <v>11.785036956521738</v>
      </c>
      <c r="X12">
        <v>12.486062158271803</v>
      </c>
      <c r="Y12">
        <v>0</v>
      </c>
      <c r="Z12">
        <v>3.3293303999999999</v>
      </c>
      <c r="AA12">
        <v>0</v>
      </c>
      <c r="AB12">
        <v>3.3181036000000002</v>
      </c>
      <c r="AC12">
        <v>2.4581713599999997</v>
      </c>
      <c r="AD12">
        <v>2.3151845999999998</v>
      </c>
      <c r="AE12">
        <v>7.1694039999999992</v>
      </c>
      <c r="AF12">
        <v>0</v>
      </c>
      <c r="AG12">
        <v>0</v>
      </c>
      <c r="AH12">
        <v>11.882577199999998</v>
      </c>
      <c r="AI12">
        <v>0</v>
      </c>
      <c r="AJ12">
        <v>0</v>
      </c>
      <c r="AK12">
        <v>13.149839999999998</v>
      </c>
      <c r="AL12">
        <v>20.361900000000006</v>
      </c>
      <c r="AM12">
        <v>2.681234285714285</v>
      </c>
      <c r="AN12">
        <v>0</v>
      </c>
      <c r="AO12">
        <v>0.70822718399999984</v>
      </c>
      <c r="AP12">
        <v>0.45552360000000003</v>
      </c>
      <c r="AQ12">
        <v>0</v>
      </c>
      <c r="AR12">
        <v>12.61872</v>
      </c>
      <c r="AS12">
        <v>8.1019352819999977</v>
      </c>
      <c r="AT12">
        <v>0</v>
      </c>
      <c r="AU12">
        <v>0</v>
      </c>
      <c r="AV12">
        <v>0</v>
      </c>
      <c r="AW12">
        <v>0</v>
      </c>
      <c r="AX12">
        <v>1.9058189553315033</v>
      </c>
      <c r="AY12">
        <v>0</v>
      </c>
      <c r="AZ12">
        <v>0</v>
      </c>
      <c r="BA12">
        <v>19.879885387573879</v>
      </c>
      <c r="BB12">
        <f t="shared" si="0"/>
        <v>677.65995619001501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165.03264439402884</v>
      </c>
      <c r="L13">
        <v>54.615675410257367</v>
      </c>
      <c r="M13">
        <v>0</v>
      </c>
      <c r="N13">
        <v>29.997058823529411</v>
      </c>
      <c r="O13">
        <v>21.492632071790872</v>
      </c>
      <c r="P13">
        <v>62.243063068600947</v>
      </c>
      <c r="Q13">
        <v>5.5399528079282678</v>
      </c>
      <c r="R13">
        <v>5.3865691224489796</v>
      </c>
      <c r="S13">
        <v>6.7004505070202809</v>
      </c>
      <c r="T13">
        <v>0</v>
      </c>
      <c r="U13">
        <v>228.1804483334972</v>
      </c>
      <c r="V13">
        <v>3.6242774566473988</v>
      </c>
      <c r="W13">
        <v>11.785036956521738</v>
      </c>
      <c r="X13">
        <v>12.486062158271803</v>
      </c>
      <c r="Y13">
        <v>0</v>
      </c>
      <c r="Z13">
        <v>3.3293303999999999</v>
      </c>
      <c r="AA13">
        <v>0</v>
      </c>
      <c r="AB13">
        <v>3.3181036000000002</v>
      </c>
      <c r="AC13">
        <v>2.4581713599999997</v>
      </c>
      <c r="AD13">
        <v>2.3151845999999998</v>
      </c>
      <c r="AE13">
        <v>7.1694039999999992</v>
      </c>
      <c r="AF13">
        <v>0</v>
      </c>
      <c r="AG13">
        <v>0</v>
      </c>
      <c r="AH13">
        <v>11.882577199999998</v>
      </c>
      <c r="AI13">
        <v>0</v>
      </c>
      <c r="AJ13">
        <v>0</v>
      </c>
      <c r="AK13">
        <v>13.149839999999998</v>
      </c>
      <c r="AL13">
        <v>20.361900000000006</v>
      </c>
      <c r="AM13">
        <v>2.681234285714285</v>
      </c>
      <c r="AN13">
        <v>0</v>
      </c>
      <c r="AO13">
        <v>0.71218501199999995</v>
      </c>
      <c r="AP13">
        <v>0.45552360000000003</v>
      </c>
      <c r="AQ13">
        <v>0</v>
      </c>
      <c r="AR13">
        <v>12.61872</v>
      </c>
      <c r="AS13">
        <v>8.1019352819999977</v>
      </c>
      <c r="AT13">
        <v>0</v>
      </c>
      <c r="AU13">
        <v>0</v>
      </c>
      <c r="AV13">
        <v>0</v>
      </c>
      <c r="AW13">
        <v>0</v>
      </c>
      <c r="AX13">
        <v>1.9058189553315033</v>
      </c>
      <c r="AY13">
        <v>0</v>
      </c>
      <c r="AZ13">
        <v>0</v>
      </c>
      <c r="BA13">
        <v>19.87999841757388</v>
      </c>
      <c r="BB13">
        <f t="shared" si="0"/>
        <v>677.66380098801494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165.03264439402884</v>
      </c>
      <c r="L14">
        <v>54.615675410257367</v>
      </c>
      <c r="M14">
        <v>0</v>
      </c>
      <c r="N14">
        <v>29.997058823529411</v>
      </c>
      <c r="O14">
        <v>21.492632071790872</v>
      </c>
      <c r="P14">
        <v>62.243063068600947</v>
      </c>
      <c r="Q14">
        <v>5.5399528079282678</v>
      </c>
      <c r="R14">
        <v>5.3865691224489796</v>
      </c>
      <c r="S14">
        <v>6.7004505070202809</v>
      </c>
      <c r="T14">
        <v>0</v>
      </c>
      <c r="U14">
        <v>228.1804483334972</v>
      </c>
      <c r="V14">
        <v>3.6242774566473988</v>
      </c>
      <c r="W14">
        <v>11.785036956521738</v>
      </c>
      <c r="X14">
        <v>12.486062158271803</v>
      </c>
      <c r="Y14">
        <v>0</v>
      </c>
      <c r="Z14">
        <v>3.3293303999999999</v>
      </c>
      <c r="AA14">
        <v>0</v>
      </c>
      <c r="AB14">
        <v>3.3181036000000002</v>
      </c>
      <c r="AC14">
        <v>2.4581713599999997</v>
      </c>
      <c r="AD14">
        <v>2.3151845999999998</v>
      </c>
      <c r="AE14">
        <v>7.1694039999999992</v>
      </c>
      <c r="AF14">
        <v>0</v>
      </c>
      <c r="AG14">
        <v>0</v>
      </c>
      <c r="AH14">
        <v>11.882577199999998</v>
      </c>
      <c r="AI14">
        <v>0</v>
      </c>
      <c r="AJ14">
        <v>0</v>
      </c>
      <c r="AK14">
        <v>13.149839999999998</v>
      </c>
      <c r="AL14">
        <v>20.361900000000006</v>
      </c>
      <c r="AM14">
        <v>2.681234285714285</v>
      </c>
      <c r="AN14">
        <v>0</v>
      </c>
      <c r="AO14">
        <v>0.74160735599999994</v>
      </c>
      <c r="AP14">
        <v>0.45552360000000003</v>
      </c>
      <c r="AQ14">
        <v>0</v>
      </c>
      <c r="AR14">
        <v>12.61872</v>
      </c>
      <c r="AS14">
        <v>8.1019352819999977</v>
      </c>
      <c r="AT14">
        <v>0</v>
      </c>
      <c r="AU14">
        <v>0</v>
      </c>
      <c r="AV14">
        <v>0</v>
      </c>
      <c r="AW14">
        <v>0</v>
      </c>
      <c r="AX14">
        <v>1.9058189553315033</v>
      </c>
      <c r="AY14">
        <v>0</v>
      </c>
      <c r="AZ14">
        <v>0</v>
      </c>
      <c r="BA14">
        <v>19.880836871573877</v>
      </c>
      <c r="BB14">
        <f t="shared" si="0"/>
        <v>677.69238487801499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165.03264439402884</v>
      </c>
      <c r="L15">
        <v>54.615675410257367</v>
      </c>
      <c r="M15">
        <v>0</v>
      </c>
      <c r="N15">
        <v>29.997058823529411</v>
      </c>
      <c r="O15">
        <v>18.807101337792641</v>
      </c>
      <c r="P15">
        <v>62.243063068600947</v>
      </c>
      <c r="Q15">
        <v>5.5399528079282678</v>
      </c>
      <c r="R15">
        <v>5.3865691224489796</v>
      </c>
      <c r="S15">
        <v>6.7004505070202809</v>
      </c>
      <c r="T15">
        <v>0</v>
      </c>
      <c r="U15">
        <v>228.1804483334972</v>
      </c>
      <c r="V15">
        <v>3.6242774566473988</v>
      </c>
      <c r="W15">
        <v>11.785036956521738</v>
      </c>
      <c r="X15">
        <v>12.486062158271803</v>
      </c>
      <c r="Y15">
        <v>0</v>
      </c>
      <c r="Z15">
        <v>3.3293303999999999</v>
      </c>
      <c r="AA15">
        <v>0</v>
      </c>
      <c r="AB15">
        <v>3.3181036000000002</v>
      </c>
      <c r="AC15">
        <v>2.4581713599999997</v>
      </c>
      <c r="AD15">
        <v>2.3151845999999998</v>
      </c>
      <c r="AE15">
        <v>7.1694039999999992</v>
      </c>
      <c r="AF15">
        <v>0</v>
      </c>
      <c r="AG15">
        <v>0</v>
      </c>
      <c r="AH15">
        <v>11.882577199999998</v>
      </c>
      <c r="AI15">
        <v>0</v>
      </c>
      <c r="AJ15">
        <v>0</v>
      </c>
      <c r="AK15">
        <v>13.149839999999998</v>
      </c>
      <c r="AL15">
        <v>20.361900000000006</v>
      </c>
      <c r="AM15">
        <v>2.681234285714285</v>
      </c>
      <c r="AN15">
        <v>0</v>
      </c>
      <c r="AO15">
        <v>0.72891243599999977</v>
      </c>
      <c r="AP15">
        <v>0.45552360000000003</v>
      </c>
      <c r="AQ15">
        <v>0</v>
      </c>
      <c r="AR15">
        <v>13.459967999999998</v>
      </c>
      <c r="AS15">
        <v>8.1019352819999977</v>
      </c>
      <c r="AT15">
        <v>0</v>
      </c>
      <c r="AU15">
        <v>0</v>
      </c>
      <c r="AV15">
        <v>0</v>
      </c>
      <c r="AW15">
        <v>0</v>
      </c>
      <c r="AX15">
        <v>1.946319463087248</v>
      </c>
      <c r="AY15">
        <v>0</v>
      </c>
      <c r="AZ15">
        <v>0</v>
      </c>
      <c r="BA15">
        <v>19.829067026286499</v>
      </c>
      <c r="BB15">
        <f t="shared" si="0"/>
        <v>675.92767757705985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165.03264439402884</v>
      </c>
      <c r="L16">
        <v>54.615675410257367</v>
      </c>
      <c r="M16">
        <v>0</v>
      </c>
      <c r="N16">
        <v>29.997058823529411</v>
      </c>
      <c r="O16">
        <v>18.807101337792641</v>
      </c>
      <c r="P16">
        <v>62.243063068600947</v>
      </c>
      <c r="Q16">
        <v>5.5399528079282678</v>
      </c>
      <c r="R16">
        <v>5.3865691224489796</v>
      </c>
      <c r="S16">
        <v>6.7004505070202809</v>
      </c>
      <c r="T16">
        <v>0</v>
      </c>
      <c r="U16">
        <v>228.1804483334972</v>
      </c>
      <c r="V16">
        <v>3.6242774566473988</v>
      </c>
      <c r="W16">
        <v>11.785036956521738</v>
      </c>
      <c r="X16">
        <v>12.486062158271803</v>
      </c>
      <c r="Y16">
        <v>0</v>
      </c>
      <c r="Z16">
        <v>3.3293303999999999</v>
      </c>
      <c r="AA16">
        <v>0</v>
      </c>
      <c r="AB16">
        <v>3.3181036000000002</v>
      </c>
      <c r="AC16">
        <v>2.4581713599999997</v>
      </c>
      <c r="AD16">
        <v>2.3151845999999998</v>
      </c>
      <c r="AE16">
        <v>7.1694039999999992</v>
      </c>
      <c r="AF16">
        <v>0</v>
      </c>
      <c r="AG16">
        <v>0</v>
      </c>
      <c r="AH16">
        <v>11.882577199999998</v>
      </c>
      <c r="AI16">
        <v>0</v>
      </c>
      <c r="AJ16">
        <v>0</v>
      </c>
      <c r="AK16">
        <v>13.149839999999998</v>
      </c>
      <c r="AL16">
        <v>20.361900000000006</v>
      </c>
      <c r="AM16">
        <v>2.681234285714285</v>
      </c>
      <c r="AN16">
        <v>0</v>
      </c>
      <c r="AO16">
        <v>0.72361043999999997</v>
      </c>
      <c r="AP16">
        <v>0.45552360000000003</v>
      </c>
      <c r="AQ16">
        <v>0</v>
      </c>
      <c r="AR16">
        <v>13.459967999999998</v>
      </c>
      <c r="AS16">
        <v>8.1019352819999977</v>
      </c>
      <c r="AT16">
        <v>0</v>
      </c>
      <c r="AU16">
        <v>0</v>
      </c>
      <c r="AV16">
        <v>0</v>
      </c>
      <c r="AW16">
        <v>0</v>
      </c>
      <c r="AX16">
        <v>1.946319463087248</v>
      </c>
      <c r="AY16">
        <v>0</v>
      </c>
      <c r="AZ16">
        <v>0</v>
      </c>
      <c r="BA16">
        <v>19.828916150286492</v>
      </c>
      <c r="BB16">
        <f t="shared" si="0"/>
        <v>675.9225264570598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165.03264439402884</v>
      </c>
      <c r="L17">
        <v>54.615675410257367</v>
      </c>
      <c r="M17">
        <v>0</v>
      </c>
      <c r="N17">
        <v>29.997058823529411</v>
      </c>
      <c r="O17">
        <v>18.807101337792641</v>
      </c>
      <c r="P17">
        <v>62.243063068600947</v>
      </c>
      <c r="Q17">
        <v>5.5399528079282678</v>
      </c>
      <c r="R17">
        <v>5.3865691224489796</v>
      </c>
      <c r="S17">
        <v>6.7004505070202809</v>
      </c>
      <c r="T17">
        <v>0</v>
      </c>
      <c r="U17">
        <v>228.1804483334972</v>
      </c>
      <c r="V17">
        <v>3.6242774566473988</v>
      </c>
      <c r="W17">
        <v>11.785036956521738</v>
      </c>
      <c r="X17">
        <v>12.486062158271803</v>
      </c>
      <c r="Y17">
        <v>0</v>
      </c>
      <c r="Z17">
        <v>3.3293303999999999</v>
      </c>
      <c r="AA17">
        <v>0</v>
      </c>
      <c r="AB17">
        <v>3.3181036000000002</v>
      </c>
      <c r="AC17">
        <v>2.4581713599999997</v>
      </c>
      <c r="AD17">
        <v>2.3151845999999998</v>
      </c>
      <c r="AE17">
        <v>7.1694039999999992</v>
      </c>
      <c r="AF17">
        <v>0</v>
      </c>
      <c r="AG17">
        <v>0</v>
      </c>
      <c r="AH17">
        <v>11.882577199999998</v>
      </c>
      <c r="AI17">
        <v>0</v>
      </c>
      <c r="AJ17">
        <v>0</v>
      </c>
      <c r="AK17">
        <v>13.149839999999998</v>
      </c>
      <c r="AL17">
        <v>20.361900000000006</v>
      </c>
      <c r="AM17">
        <v>2.681234285714285</v>
      </c>
      <c r="AN17">
        <v>0</v>
      </c>
      <c r="AO17">
        <v>0.69874333199999994</v>
      </c>
      <c r="AP17">
        <v>0.45552360000000003</v>
      </c>
      <c r="AQ17">
        <v>0</v>
      </c>
      <c r="AR17">
        <v>13.459967999999998</v>
      </c>
      <c r="AS17">
        <v>8.1019352819999977</v>
      </c>
      <c r="AT17">
        <v>0</v>
      </c>
      <c r="AU17">
        <v>0</v>
      </c>
      <c r="AV17">
        <v>0</v>
      </c>
      <c r="AW17">
        <v>0</v>
      </c>
      <c r="AX17">
        <v>1.946319463087248</v>
      </c>
      <c r="AY17">
        <v>0</v>
      </c>
      <c r="AZ17">
        <v>0</v>
      </c>
      <c r="BA17">
        <v>19.828207236286492</v>
      </c>
      <c r="BB17">
        <f t="shared" si="0"/>
        <v>675.89836826305987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165.03264439402884</v>
      </c>
      <c r="L18">
        <v>54.615675410257367</v>
      </c>
      <c r="M18">
        <v>0</v>
      </c>
      <c r="N18">
        <v>29.997058823529411</v>
      </c>
      <c r="O18">
        <v>18.807101337792641</v>
      </c>
      <c r="P18">
        <v>62.243063068600947</v>
      </c>
      <c r="Q18">
        <v>5.5399528079282678</v>
      </c>
      <c r="R18">
        <v>5.3865691224489796</v>
      </c>
      <c r="S18">
        <v>6.7004505070202809</v>
      </c>
      <c r="T18">
        <v>0</v>
      </c>
      <c r="U18">
        <v>228.1804483334972</v>
      </c>
      <c r="V18">
        <v>3.6242774566473988</v>
      </c>
      <c r="W18">
        <v>11.785036956521738</v>
      </c>
      <c r="X18">
        <v>12.486062158271803</v>
      </c>
      <c r="Y18">
        <v>0</v>
      </c>
      <c r="Z18">
        <v>3.3293303999999999</v>
      </c>
      <c r="AA18">
        <v>0</v>
      </c>
      <c r="AB18">
        <v>3.3181036000000002</v>
      </c>
      <c r="AC18">
        <v>2.4581713599999997</v>
      </c>
      <c r="AD18">
        <v>2.3151845999999998</v>
      </c>
      <c r="AE18">
        <v>7.1694039999999992</v>
      </c>
      <c r="AF18">
        <v>0</v>
      </c>
      <c r="AG18">
        <v>0</v>
      </c>
      <c r="AH18">
        <v>11.882577199999998</v>
      </c>
      <c r="AI18">
        <v>0</v>
      </c>
      <c r="AJ18">
        <v>0</v>
      </c>
      <c r="AK18">
        <v>13.149839999999998</v>
      </c>
      <c r="AL18">
        <v>20.361900000000006</v>
      </c>
      <c r="AM18">
        <v>2.681234285714285</v>
      </c>
      <c r="AN18">
        <v>0</v>
      </c>
      <c r="AO18">
        <v>0.66827552400000012</v>
      </c>
      <c r="AP18">
        <v>0.45552360000000003</v>
      </c>
      <c r="AQ18">
        <v>0</v>
      </c>
      <c r="AR18">
        <v>13.459967999999998</v>
      </c>
      <c r="AS18">
        <v>8.1019352819999977</v>
      </c>
      <c r="AT18">
        <v>0</v>
      </c>
      <c r="AU18">
        <v>0</v>
      </c>
      <c r="AV18">
        <v>0</v>
      </c>
      <c r="AW18">
        <v>0</v>
      </c>
      <c r="AX18">
        <v>1.946319463087248</v>
      </c>
      <c r="AY18">
        <v>0</v>
      </c>
      <c r="AZ18">
        <v>0</v>
      </c>
      <c r="BA18">
        <v>19.827339064286495</v>
      </c>
      <c r="BB18">
        <f t="shared" si="0"/>
        <v>675.86876862705981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165.03308225317897</v>
      </c>
      <c r="L19">
        <v>54.615675410257367</v>
      </c>
      <c r="M19">
        <v>0</v>
      </c>
      <c r="N19">
        <v>29.997058823529411</v>
      </c>
      <c r="O19">
        <v>21.492632071790872</v>
      </c>
      <c r="P19">
        <v>62.243063068600947</v>
      </c>
      <c r="Q19">
        <v>5.5399528079282678</v>
      </c>
      <c r="R19">
        <v>5.3865691224489796</v>
      </c>
      <c r="S19">
        <v>6.7004505070202809</v>
      </c>
      <c r="T19">
        <v>0</v>
      </c>
      <c r="U19">
        <v>228.1804483334972</v>
      </c>
      <c r="V19">
        <v>3.6242774566473988</v>
      </c>
      <c r="W19">
        <v>11.785036956521738</v>
      </c>
      <c r="X19">
        <v>12.486062158271803</v>
      </c>
      <c r="Y19">
        <v>0</v>
      </c>
      <c r="Z19">
        <v>3.3293303999999999</v>
      </c>
      <c r="AA19">
        <v>0</v>
      </c>
      <c r="AB19">
        <v>3.3181036000000002</v>
      </c>
      <c r="AC19">
        <v>2.4581713599999997</v>
      </c>
      <c r="AD19">
        <v>2.3151845999999998</v>
      </c>
      <c r="AE19">
        <v>7.1694039999999992</v>
      </c>
      <c r="AF19">
        <v>0</v>
      </c>
      <c r="AG19">
        <v>0</v>
      </c>
      <c r="AH19">
        <v>11.882577199999998</v>
      </c>
      <c r="AI19">
        <v>0</v>
      </c>
      <c r="AJ19">
        <v>0</v>
      </c>
      <c r="AK19">
        <v>13.149839999999998</v>
      </c>
      <c r="AL19">
        <v>20.361900000000006</v>
      </c>
      <c r="AM19">
        <v>2.681234285714285</v>
      </c>
      <c r="AN19">
        <v>0</v>
      </c>
      <c r="AO19">
        <v>0.66954501599999994</v>
      </c>
      <c r="AP19">
        <v>0.45552360000000003</v>
      </c>
      <c r="AQ19">
        <v>0</v>
      </c>
      <c r="AR19">
        <v>12.61872</v>
      </c>
      <c r="AS19">
        <v>8.1019352819999977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19.864148655056486</v>
      </c>
      <c r="BB19">
        <f t="shared" si="0"/>
        <v>677.123529658351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165.03308225317897</v>
      </c>
      <c r="L20">
        <v>54.615675410257367</v>
      </c>
      <c r="M20">
        <v>0</v>
      </c>
      <c r="N20">
        <v>29.997058823529411</v>
      </c>
      <c r="O20">
        <v>21.492632071790872</v>
      </c>
      <c r="P20">
        <v>62.243063068600947</v>
      </c>
      <c r="Q20">
        <v>5.5399528079282678</v>
      </c>
      <c r="R20">
        <v>5.3865691224489796</v>
      </c>
      <c r="S20">
        <v>6.7004505070202809</v>
      </c>
      <c r="T20">
        <v>0</v>
      </c>
      <c r="U20">
        <v>228.1804483334972</v>
      </c>
      <c r="V20">
        <v>3.6242774566473988</v>
      </c>
      <c r="W20">
        <v>11.785036956521738</v>
      </c>
      <c r="X20">
        <v>12.486062158271803</v>
      </c>
      <c r="Y20">
        <v>0</v>
      </c>
      <c r="Z20">
        <v>3.3293303999999999</v>
      </c>
      <c r="AA20">
        <v>0</v>
      </c>
      <c r="AB20">
        <v>3.3181036000000002</v>
      </c>
      <c r="AC20">
        <v>2.4581713599999997</v>
      </c>
      <c r="AD20">
        <v>2.3151845999999998</v>
      </c>
      <c r="AE20">
        <v>7.1694039999999992</v>
      </c>
      <c r="AF20">
        <v>0</v>
      </c>
      <c r="AG20">
        <v>0</v>
      </c>
      <c r="AH20">
        <v>11.882577199999998</v>
      </c>
      <c r="AI20">
        <v>0</v>
      </c>
      <c r="AJ20">
        <v>0</v>
      </c>
      <c r="AK20">
        <v>13.149839999999998</v>
      </c>
      <c r="AL20">
        <v>10.328500000000002</v>
      </c>
      <c r="AM20">
        <v>2.681234285714285</v>
      </c>
      <c r="AN20">
        <v>0</v>
      </c>
      <c r="AO20">
        <v>0.65162277599999985</v>
      </c>
      <c r="AP20">
        <v>0.45552360000000003</v>
      </c>
      <c r="AQ20">
        <v>0</v>
      </c>
      <c r="AR20">
        <v>12.61872</v>
      </c>
      <c r="AS20">
        <v>8.1019352819999977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19.577685961056478</v>
      </c>
      <c r="BB20">
        <f t="shared" si="0"/>
        <v>667.35867011235098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165.03308225317897</v>
      </c>
      <c r="L21">
        <v>54.615675410257367</v>
      </c>
      <c r="M21">
        <v>0</v>
      </c>
      <c r="N21">
        <v>29.997058823529411</v>
      </c>
      <c r="O21">
        <v>21.492632071790872</v>
      </c>
      <c r="P21">
        <v>62.243063068600947</v>
      </c>
      <c r="Q21">
        <v>5.5399528079282678</v>
      </c>
      <c r="R21">
        <v>5.3865691224489796</v>
      </c>
      <c r="S21">
        <v>6.7004505070202809</v>
      </c>
      <c r="T21">
        <v>0</v>
      </c>
      <c r="U21">
        <v>228.1804483334972</v>
      </c>
      <c r="V21">
        <v>3.6242774566473988</v>
      </c>
      <c r="W21">
        <v>11.785036956521738</v>
      </c>
      <c r="X21">
        <v>12.486062158271803</v>
      </c>
      <c r="Y21">
        <v>0</v>
      </c>
      <c r="Z21">
        <v>3.3293303999999999</v>
      </c>
      <c r="AA21">
        <v>0</v>
      </c>
      <c r="AB21">
        <v>3.3181036000000002</v>
      </c>
      <c r="AC21">
        <v>2.4581713599999997</v>
      </c>
      <c r="AD21">
        <v>2.3151845999999998</v>
      </c>
      <c r="AE21">
        <v>7.1694039999999992</v>
      </c>
      <c r="AF21">
        <v>0</v>
      </c>
      <c r="AG21">
        <v>0</v>
      </c>
      <c r="AH21">
        <v>11.882577199999998</v>
      </c>
      <c r="AI21">
        <v>0</v>
      </c>
      <c r="AJ21">
        <v>0</v>
      </c>
      <c r="AK21">
        <v>13.149839999999998</v>
      </c>
      <c r="AL21">
        <v>8.8530000000000015</v>
      </c>
      <c r="AM21">
        <v>2.681234285714285</v>
      </c>
      <c r="AN21">
        <v>0</v>
      </c>
      <c r="AO21">
        <v>0.65132407199999998</v>
      </c>
      <c r="AP21">
        <v>0.45552360000000003</v>
      </c>
      <c r="AQ21">
        <v>0</v>
      </c>
      <c r="AR21">
        <v>12.61872</v>
      </c>
      <c r="AS21">
        <v>8.1019352819999977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19.511916829056482</v>
      </c>
      <c r="BB21">
        <f t="shared" si="0"/>
        <v>665.11674054035086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165.03308225317897</v>
      </c>
      <c r="L22">
        <v>54.615675410257367</v>
      </c>
      <c r="M22">
        <v>0</v>
      </c>
      <c r="N22">
        <v>29.997058823529411</v>
      </c>
      <c r="O22">
        <v>21.492632071790872</v>
      </c>
      <c r="P22">
        <v>62.243063068600947</v>
      </c>
      <c r="Q22">
        <v>5.5399528079282678</v>
      </c>
      <c r="R22">
        <v>5.3865691224489796</v>
      </c>
      <c r="S22">
        <v>6.7004505070202809</v>
      </c>
      <c r="T22">
        <v>0</v>
      </c>
      <c r="U22">
        <v>228.1804483334972</v>
      </c>
      <c r="V22">
        <v>3.6242774566473988</v>
      </c>
      <c r="W22">
        <v>11.785036956521738</v>
      </c>
      <c r="X22">
        <v>12.486062158271803</v>
      </c>
      <c r="Y22">
        <v>0</v>
      </c>
      <c r="Z22">
        <v>3.3293303999999999</v>
      </c>
      <c r="AA22">
        <v>0</v>
      </c>
      <c r="AB22">
        <v>3.3181036000000002</v>
      </c>
      <c r="AC22">
        <v>2.4581713599999997</v>
      </c>
      <c r="AD22">
        <v>2.3151845999999998</v>
      </c>
      <c r="AE22">
        <v>7.1694039999999992</v>
      </c>
      <c r="AF22">
        <v>0</v>
      </c>
      <c r="AG22">
        <v>0</v>
      </c>
      <c r="AH22">
        <v>11.882577199999998</v>
      </c>
      <c r="AI22">
        <v>0</v>
      </c>
      <c r="AJ22">
        <v>0</v>
      </c>
      <c r="AK22">
        <v>13.149839999999998</v>
      </c>
      <c r="AL22">
        <v>8.8530000000000015</v>
      </c>
      <c r="AM22">
        <v>2.681234285714285</v>
      </c>
      <c r="AN22">
        <v>0</v>
      </c>
      <c r="AO22">
        <v>0.61592764799999999</v>
      </c>
      <c r="AP22">
        <v>0.45552360000000003</v>
      </c>
      <c r="AQ22">
        <v>0</v>
      </c>
      <c r="AR22">
        <v>12.61872</v>
      </c>
      <c r="AS22">
        <v>8.1019352819999977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19.51090794105648</v>
      </c>
      <c r="BB22">
        <f t="shared" si="0"/>
        <v>665.08235300435092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165.03308225317897</v>
      </c>
      <c r="L23">
        <v>54.615675410257367</v>
      </c>
      <c r="M23">
        <v>0</v>
      </c>
      <c r="N23">
        <v>29.997058823529411</v>
      </c>
      <c r="O23">
        <v>21.492632071790872</v>
      </c>
      <c r="P23">
        <v>62.243063068600947</v>
      </c>
      <c r="Q23">
        <v>5.5399528079282678</v>
      </c>
      <c r="R23">
        <v>5.3865691224489796</v>
      </c>
      <c r="S23">
        <v>6.7004505070202809</v>
      </c>
      <c r="T23">
        <v>0</v>
      </c>
      <c r="U23">
        <v>228.1804483334972</v>
      </c>
      <c r="V23">
        <v>3.6242774566473988</v>
      </c>
      <c r="W23">
        <v>11.785036956521738</v>
      </c>
      <c r="X23">
        <v>12.486062158271803</v>
      </c>
      <c r="Y23">
        <v>0</v>
      </c>
      <c r="Z23">
        <v>3.3293303999999999</v>
      </c>
      <c r="AA23">
        <v>0</v>
      </c>
      <c r="AB23">
        <v>3.3181036000000002</v>
      </c>
      <c r="AC23">
        <v>2.4581713599999997</v>
      </c>
      <c r="AD23">
        <v>2.3151845999999998</v>
      </c>
      <c r="AE23">
        <v>7.1694039999999992</v>
      </c>
      <c r="AF23">
        <v>0</v>
      </c>
      <c r="AG23">
        <v>0</v>
      </c>
      <c r="AH23">
        <v>11.882577199999998</v>
      </c>
      <c r="AI23">
        <v>0.64668399999999993</v>
      </c>
      <c r="AJ23">
        <v>0</v>
      </c>
      <c r="AK23">
        <v>13.149839999999998</v>
      </c>
      <c r="AL23">
        <v>8.8530000000000015</v>
      </c>
      <c r="AM23">
        <v>2.681234285714285</v>
      </c>
      <c r="AN23">
        <v>0</v>
      </c>
      <c r="AO23">
        <v>0.58777479599999993</v>
      </c>
      <c r="AP23">
        <v>0.45552360000000003</v>
      </c>
      <c r="AQ23">
        <v>0</v>
      </c>
      <c r="AR23">
        <v>13.459967999999998</v>
      </c>
      <c r="AS23">
        <v>8.1019352819999977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19.552511617056481</v>
      </c>
      <c r="BB23">
        <f t="shared" si="0"/>
        <v>666.50052847635095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165.03308225317897</v>
      </c>
      <c r="L24">
        <v>54.615675410257367</v>
      </c>
      <c r="M24">
        <v>0</v>
      </c>
      <c r="N24">
        <v>29.997058823529411</v>
      </c>
      <c r="O24">
        <v>21.492632071790872</v>
      </c>
      <c r="P24">
        <v>62.243063068600947</v>
      </c>
      <c r="Q24">
        <v>5.5399528079282678</v>
      </c>
      <c r="R24">
        <v>5.3865691224489796</v>
      </c>
      <c r="S24">
        <v>6.7004505070202809</v>
      </c>
      <c r="T24">
        <v>0</v>
      </c>
      <c r="U24">
        <v>228.1804483334972</v>
      </c>
      <c r="V24">
        <v>3.6242774566473988</v>
      </c>
      <c r="W24">
        <v>11.785036956521738</v>
      </c>
      <c r="X24">
        <v>12.486062158271803</v>
      </c>
      <c r="Y24">
        <v>0</v>
      </c>
      <c r="Z24">
        <v>3.3293303999999999</v>
      </c>
      <c r="AA24">
        <v>0</v>
      </c>
      <c r="AB24">
        <v>3.3181036000000002</v>
      </c>
      <c r="AC24">
        <v>2.4581713599999997</v>
      </c>
      <c r="AD24">
        <v>2.3151845999999998</v>
      </c>
      <c r="AE24">
        <v>7.1694039999999992</v>
      </c>
      <c r="AF24">
        <v>0</v>
      </c>
      <c r="AG24">
        <v>0</v>
      </c>
      <c r="AH24">
        <v>11.882577199999998</v>
      </c>
      <c r="AI24">
        <v>1.2933679999999999</v>
      </c>
      <c r="AJ24">
        <v>0</v>
      </c>
      <c r="AK24">
        <v>13.149839999999998</v>
      </c>
      <c r="AL24">
        <v>8.8530000000000015</v>
      </c>
      <c r="AM24">
        <v>2.681234285714285</v>
      </c>
      <c r="AN24">
        <v>0</v>
      </c>
      <c r="AO24">
        <v>0.53236520399999987</v>
      </c>
      <c r="AP24">
        <v>0.45552360000000003</v>
      </c>
      <c r="AQ24">
        <v>0</v>
      </c>
      <c r="AR24">
        <v>13.459967999999998</v>
      </c>
      <c r="AS24">
        <v>8.1019352819999977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19.56936299305648</v>
      </c>
      <c r="BB24">
        <f t="shared" si="0"/>
        <v>667.07495150835086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165.03308225317897</v>
      </c>
      <c r="L25">
        <v>54.615675410257367</v>
      </c>
      <c r="M25">
        <v>0</v>
      </c>
      <c r="N25">
        <v>29.997058823529411</v>
      </c>
      <c r="O25">
        <v>25.18809612302314</v>
      </c>
      <c r="P25">
        <v>62.243063068600947</v>
      </c>
      <c r="Q25">
        <v>5.5399528079282678</v>
      </c>
      <c r="R25">
        <v>5.3865691224489796</v>
      </c>
      <c r="S25">
        <v>6.7004505070202809</v>
      </c>
      <c r="T25">
        <v>0</v>
      </c>
      <c r="U25">
        <v>228.1804483334972</v>
      </c>
      <c r="V25">
        <v>3.6242774566473988</v>
      </c>
      <c r="W25">
        <v>11.785036956521738</v>
      </c>
      <c r="X25">
        <v>12.486062158271803</v>
      </c>
      <c r="Y25">
        <v>0</v>
      </c>
      <c r="Z25">
        <v>3.3293303999999999</v>
      </c>
      <c r="AA25">
        <v>2.6888439999999996</v>
      </c>
      <c r="AB25">
        <v>6.0944759999999985</v>
      </c>
      <c r="AC25">
        <v>2.4581713599999997</v>
      </c>
      <c r="AD25">
        <v>2.3151845999999998</v>
      </c>
      <c r="AE25">
        <v>7.1694039999999992</v>
      </c>
      <c r="AF25">
        <v>0</v>
      </c>
      <c r="AG25">
        <v>0</v>
      </c>
      <c r="AH25">
        <v>11.882577199999998</v>
      </c>
      <c r="AI25">
        <v>8.4068919999999974</v>
      </c>
      <c r="AJ25">
        <v>0</v>
      </c>
      <c r="AK25">
        <v>13.149839999999998</v>
      </c>
      <c r="AL25">
        <v>8.8530000000000015</v>
      </c>
      <c r="AM25">
        <v>2.681234285714285</v>
      </c>
      <c r="AN25">
        <v>0</v>
      </c>
      <c r="AO25">
        <v>0.45664373999999996</v>
      </c>
      <c r="AP25">
        <v>0.45552360000000003</v>
      </c>
      <c r="AQ25">
        <v>0</v>
      </c>
      <c r="AR25">
        <v>13.459967999999998</v>
      </c>
      <c r="AS25">
        <v>8.1019352819999977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20.031019741062046</v>
      </c>
      <c r="BB25">
        <f t="shared" si="0"/>
        <v>682.81177774757759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165.03308225317897</v>
      </c>
      <c r="L26">
        <v>54.615675410257367</v>
      </c>
      <c r="M26">
        <v>0</v>
      </c>
      <c r="N26">
        <v>29.997058823529411</v>
      </c>
      <c r="O26">
        <v>25.18809612302314</v>
      </c>
      <c r="P26">
        <v>62.243063068600947</v>
      </c>
      <c r="Q26">
        <v>5.5399528079282678</v>
      </c>
      <c r="R26">
        <v>5.3865691224489796</v>
      </c>
      <c r="S26">
        <v>6.7004505070202809</v>
      </c>
      <c r="T26">
        <v>0</v>
      </c>
      <c r="U26">
        <v>228.1804483334972</v>
      </c>
      <c r="V26">
        <v>3.6242774566473988</v>
      </c>
      <c r="W26">
        <v>11.785036956521738</v>
      </c>
      <c r="X26">
        <v>12.486062158271803</v>
      </c>
      <c r="Y26">
        <v>0</v>
      </c>
      <c r="Z26">
        <v>3.3293303999999999</v>
      </c>
      <c r="AA26">
        <v>5.3576220000000001</v>
      </c>
      <c r="AB26">
        <v>6.0944759999999985</v>
      </c>
      <c r="AC26">
        <v>2.4581713599999997</v>
      </c>
      <c r="AD26">
        <v>2.3151845999999998</v>
      </c>
      <c r="AE26">
        <v>7.1694039999999992</v>
      </c>
      <c r="AF26">
        <v>0</v>
      </c>
      <c r="AG26">
        <v>0</v>
      </c>
      <c r="AH26">
        <v>11.882577199999998</v>
      </c>
      <c r="AI26">
        <v>12.610338</v>
      </c>
      <c r="AJ26">
        <v>0</v>
      </c>
      <c r="AK26">
        <v>13.149839999999998</v>
      </c>
      <c r="AL26">
        <v>8.8530000000000015</v>
      </c>
      <c r="AM26">
        <v>2.681234285714285</v>
      </c>
      <c r="AN26">
        <v>0</v>
      </c>
      <c r="AO26">
        <v>0.40705887600000012</v>
      </c>
      <c r="AP26">
        <v>0.45552360000000003</v>
      </c>
      <c r="AQ26">
        <v>0</v>
      </c>
      <c r="AR26">
        <v>13.459967999999998</v>
      </c>
      <c r="AS26">
        <v>8.1019352819999977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20.225464869062051</v>
      </c>
      <c r="BB26">
        <f t="shared" si="0"/>
        <v>689.43997175557752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165.03308225317897</v>
      </c>
      <c r="L27">
        <v>54.615675410257367</v>
      </c>
      <c r="M27">
        <v>0</v>
      </c>
      <c r="N27">
        <v>29.997058823529411</v>
      </c>
      <c r="O27">
        <v>25.18809612302314</v>
      </c>
      <c r="P27">
        <v>62.243063068600947</v>
      </c>
      <c r="Q27">
        <v>5.5399528079282678</v>
      </c>
      <c r="R27">
        <v>5.3865691224489796</v>
      </c>
      <c r="S27">
        <v>6.7004505070202809</v>
      </c>
      <c r="T27">
        <v>0</v>
      </c>
      <c r="U27">
        <v>228.1804483334972</v>
      </c>
      <c r="V27">
        <v>3.6242774566473988</v>
      </c>
      <c r="W27">
        <v>11.785036956521738</v>
      </c>
      <c r="X27">
        <v>12.486062158271803</v>
      </c>
      <c r="Y27">
        <v>0</v>
      </c>
      <c r="Z27">
        <v>3.3293303999999999</v>
      </c>
      <c r="AA27">
        <v>7.1234299999999999</v>
      </c>
      <c r="AB27">
        <v>6.0944759999999985</v>
      </c>
      <c r="AC27">
        <v>2.4581713599999997</v>
      </c>
      <c r="AD27">
        <v>4.6303691999999996</v>
      </c>
      <c r="AE27">
        <v>7.1694039999999992</v>
      </c>
      <c r="AF27">
        <v>0</v>
      </c>
      <c r="AG27">
        <v>0</v>
      </c>
      <c r="AH27">
        <v>11.882577199999998</v>
      </c>
      <c r="AI27">
        <v>12.610338</v>
      </c>
      <c r="AJ27">
        <v>0</v>
      </c>
      <c r="AK27">
        <v>13.149839999999998</v>
      </c>
      <c r="AL27">
        <v>8.8530000000000015</v>
      </c>
      <c r="AM27">
        <v>2.681234285714285</v>
      </c>
      <c r="AN27">
        <v>0</v>
      </c>
      <c r="AO27">
        <v>0.36285068400000003</v>
      </c>
      <c r="AP27">
        <v>0.45552360000000003</v>
      </c>
      <c r="AQ27">
        <v>0</v>
      </c>
      <c r="AR27">
        <v>12.61872</v>
      </c>
      <c r="AS27">
        <v>8.1019352819999977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20.300577585062051</v>
      </c>
      <c r="BB27">
        <f t="shared" si="0"/>
        <v>692.00039544757783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165.03308225317897</v>
      </c>
      <c r="L28">
        <v>54.615675410257367</v>
      </c>
      <c r="M28">
        <v>0</v>
      </c>
      <c r="N28">
        <v>29.997058823529411</v>
      </c>
      <c r="O28">
        <v>25.18809612302314</v>
      </c>
      <c r="P28">
        <v>62.243063068600947</v>
      </c>
      <c r="Q28">
        <v>5.5399528079282678</v>
      </c>
      <c r="R28">
        <v>5.3865691224489796</v>
      </c>
      <c r="S28">
        <v>6.7004505070202809</v>
      </c>
      <c r="T28">
        <v>0</v>
      </c>
      <c r="U28">
        <v>228.1804483334972</v>
      </c>
      <c r="V28">
        <v>3.6242774566473988</v>
      </c>
      <c r="W28">
        <v>11.785036956521738</v>
      </c>
      <c r="X28">
        <v>12.486062158271803</v>
      </c>
      <c r="Y28">
        <v>0</v>
      </c>
      <c r="Z28">
        <v>3.3293303999999999</v>
      </c>
      <c r="AA28">
        <v>10.695178</v>
      </c>
      <c r="AB28">
        <v>6.0944759999999985</v>
      </c>
      <c r="AC28">
        <v>4.9163427199999994</v>
      </c>
      <c r="AD28">
        <v>4.6303691999999996</v>
      </c>
      <c r="AE28">
        <v>7.1694039999999992</v>
      </c>
      <c r="AF28">
        <v>0</v>
      </c>
      <c r="AG28">
        <v>0</v>
      </c>
      <c r="AH28">
        <v>11.882577199999998</v>
      </c>
      <c r="AI28">
        <v>12.610338</v>
      </c>
      <c r="AJ28">
        <v>0</v>
      </c>
      <c r="AK28">
        <v>13.149839999999998</v>
      </c>
      <c r="AL28">
        <v>8.8530000000000015</v>
      </c>
      <c r="AM28">
        <v>2.681234285714285</v>
      </c>
      <c r="AN28">
        <v>0</v>
      </c>
      <c r="AO28">
        <v>0.33940241999999993</v>
      </c>
      <c r="AP28">
        <v>0.45552360000000003</v>
      </c>
      <c r="AQ28">
        <v>0</v>
      </c>
      <c r="AR28">
        <v>12.61872</v>
      </c>
      <c r="AS28">
        <v>8.1019352819999977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20.471762409062052</v>
      </c>
      <c r="BB28">
        <f t="shared" si="0"/>
        <v>697.83568171957779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165.03308225317897</v>
      </c>
      <c r="L29">
        <v>54.615675410257367</v>
      </c>
      <c r="M29">
        <v>0</v>
      </c>
      <c r="N29">
        <v>29.997058823529411</v>
      </c>
      <c r="O29">
        <v>24.724342188295171</v>
      </c>
      <c r="P29">
        <v>62.243063068600947</v>
      </c>
      <c r="Q29">
        <v>5.5399528079282678</v>
      </c>
      <c r="R29">
        <v>5.3865691224489796</v>
      </c>
      <c r="S29">
        <v>6.7004505070202809</v>
      </c>
      <c r="T29">
        <v>0</v>
      </c>
      <c r="U29">
        <v>228.1804483334972</v>
      </c>
      <c r="V29">
        <v>3.6242774566473988</v>
      </c>
      <c r="W29">
        <v>11.785036956521738</v>
      </c>
      <c r="X29">
        <v>12.486062158271803</v>
      </c>
      <c r="Y29">
        <v>0</v>
      </c>
      <c r="Z29">
        <v>3.3293303999999999</v>
      </c>
      <c r="AA29">
        <v>10.695178</v>
      </c>
      <c r="AB29">
        <v>6.0944759999999985</v>
      </c>
      <c r="AC29">
        <v>4.9163427199999994</v>
      </c>
      <c r="AD29">
        <v>4.6303691999999996</v>
      </c>
      <c r="AE29">
        <v>7.1694039999999992</v>
      </c>
      <c r="AF29">
        <v>0</v>
      </c>
      <c r="AG29">
        <v>0</v>
      </c>
      <c r="AH29">
        <v>11.882577199999998</v>
      </c>
      <c r="AI29">
        <v>12.610338</v>
      </c>
      <c r="AJ29">
        <v>0</v>
      </c>
      <c r="AK29">
        <v>13.149839999999998</v>
      </c>
      <c r="AL29">
        <v>8.8530000000000015</v>
      </c>
      <c r="AM29">
        <v>2.681234285714285</v>
      </c>
      <c r="AN29">
        <v>0</v>
      </c>
      <c r="AO29">
        <v>0.31714897199999992</v>
      </c>
      <c r="AP29">
        <v>0.45552360000000003</v>
      </c>
      <c r="AQ29">
        <v>0</v>
      </c>
      <c r="AR29">
        <v>12.61872</v>
      </c>
      <c r="AS29">
        <v>8.1019352819999977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20.457911212630464</v>
      </c>
      <c r="BB29">
        <f t="shared" si="0"/>
        <v>697.3635255332814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165.03308225317897</v>
      </c>
      <c r="L30">
        <v>54.615675410257367</v>
      </c>
      <c r="M30">
        <v>0</v>
      </c>
      <c r="N30">
        <v>29.997058823529411</v>
      </c>
      <c r="O30">
        <v>24.724342188295171</v>
      </c>
      <c r="P30">
        <v>62.243063068600947</v>
      </c>
      <c r="Q30">
        <v>5.5399528079282678</v>
      </c>
      <c r="R30">
        <v>5.3865691224489796</v>
      </c>
      <c r="S30">
        <v>6.7004505070202809</v>
      </c>
      <c r="T30">
        <v>0</v>
      </c>
      <c r="U30">
        <v>228.1804483334972</v>
      </c>
      <c r="V30">
        <v>3.6242774566473988</v>
      </c>
      <c r="W30">
        <v>11.785036956521738</v>
      </c>
      <c r="X30">
        <v>12.486062158271803</v>
      </c>
      <c r="Y30">
        <v>0</v>
      </c>
      <c r="Z30">
        <v>3.3293303999999999</v>
      </c>
      <c r="AA30">
        <v>10.695178</v>
      </c>
      <c r="AB30">
        <v>6.0944759999999985</v>
      </c>
      <c r="AC30">
        <v>4.9163427199999994</v>
      </c>
      <c r="AD30">
        <v>4.6303691999999996</v>
      </c>
      <c r="AE30">
        <v>7.1694039999999992</v>
      </c>
      <c r="AF30">
        <v>0</v>
      </c>
      <c r="AG30">
        <v>0</v>
      </c>
      <c r="AH30">
        <v>11.882577199999998</v>
      </c>
      <c r="AI30">
        <v>8.4068919999999974</v>
      </c>
      <c r="AJ30">
        <v>0</v>
      </c>
      <c r="AK30">
        <v>13.149839999999998</v>
      </c>
      <c r="AL30">
        <v>8.8530000000000015</v>
      </c>
      <c r="AM30">
        <v>2.681234285714285</v>
      </c>
      <c r="AN30">
        <v>0</v>
      </c>
      <c r="AO30">
        <v>0.30841188000000003</v>
      </c>
      <c r="AP30">
        <v>0.45552360000000003</v>
      </c>
      <c r="AQ30">
        <v>0</v>
      </c>
      <c r="AR30">
        <v>12.61872</v>
      </c>
      <c r="AS30">
        <v>8.1019352819999977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20.337863700630464</v>
      </c>
      <c r="BB30">
        <f t="shared" si="0"/>
        <v>693.27138995328141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165.03308225317897</v>
      </c>
      <c r="L31">
        <v>54.615675410257367</v>
      </c>
      <c r="M31">
        <v>0</v>
      </c>
      <c r="N31">
        <v>29.997058823529411</v>
      </c>
      <c r="O31">
        <v>24.724342188295171</v>
      </c>
      <c r="P31">
        <v>62.243063068600947</v>
      </c>
      <c r="Q31">
        <v>5.5399528079282678</v>
      </c>
      <c r="R31">
        <v>5.3865691224489796</v>
      </c>
      <c r="S31">
        <v>6.7004505070202809</v>
      </c>
      <c r="T31">
        <v>0</v>
      </c>
      <c r="U31">
        <v>228.1804483334972</v>
      </c>
      <c r="V31">
        <v>3.6242774566473988</v>
      </c>
      <c r="W31">
        <v>11.785036956521738</v>
      </c>
      <c r="X31">
        <v>12.486062158271803</v>
      </c>
      <c r="Y31">
        <v>0</v>
      </c>
      <c r="Z31">
        <v>3.3293303999999999</v>
      </c>
      <c r="AA31">
        <v>10.695178</v>
      </c>
      <c r="AB31">
        <v>6.6700653999999995</v>
      </c>
      <c r="AC31">
        <v>4.9163427199999994</v>
      </c>
      <c r="AD31">
        <v>4.6303691999999996</v>
      </c>
      <c r="AE31">
        <v>7.1694039999999992</v>
      </c>
      <c r="AF31">
        <v>0</v>
      </c>
      <c r="AG31">
        <v>0</v>
      </c>
      <c r="AH31">
        <v>11.882577199999998</v>
      </c>
      <c r="AI31">
        <v>1.2933679999999999</v>
      </c>
      <c r="AJ31">
        <v>0</v>
      </c>
      <c r="AK31">
        <v>13.149839999999998</v>
      </c>
      <c r="AL31">
        <v>8.8530000000000015</v>
      </c>
      <c r="AM31">
        <v>2.681234285714285</v>
      </c>
      <c r="AN31">
        <v>0</v>
      </c>
      <c r="AO31">
        <v>0.28720389599999996</v>
      </c>
      <c r="AP31">
        <v>0.45552360000000003</v>
      </c>
      <c r="AQ31">
        <v>0</v>
      </c>
      <c r="AR31">
        <v>12.61872</v>
      </c>
      <c r="AS31">
        <v>8.1019352819999977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20.150928336630464</v>
      </c>
      <c r="BB31">
        <f t="shared" si="0"/>
        <v>686.89918273328146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165.03308225317897</v>
      </c>
      <c r="L32">
        <v>54.615675410257367</v>
      </c>
      <c r="M32">
        <v>0</v>
      </c>
      <c r="N32">
        <v>29.997058823529411</v>
      </c>
      <c r="O32">
        <v>24.724342188295171</v>
      </c>
      <c r="P32">
        <v>62.243063068600947</v>
      </c>
      <c r="Q32">
        <v>5.5399528079282678</v>
      </c>
      <c r="R32">
        <v>5.3865691224489796</v>
      </c>
      <c r="S32">
        <v>6.7004505070202809</v>
      </c>
      <c r="T32">
        <v>0</v>
      </c>
      <c r="U32">
        <v>228.1804483334972</v>
      </c>
      <c r="V32">
        <v>3.6242774566473988</v>
      </c>
      <c r="W32">
        <v>11.785036956521738</v>
      </c>
      <c r="X32">
        <v>12.486062158271803</v>
      </c>
      <c r="Y32">
        <v>0</v>
      </c>
      <c r="Z32">
        <v>3.3293303999999999</v>
      </c>
      <c r="AA32">
        <v>10.695178</v>
      </c>
      <c r="AB32">
        <v>6.6700653999999995</v>
      </c>
      <c r="AC32">
        <v>4.9163427199999994</v>
      </c>
      <c r="AD32">
        <v>4.6303691999999996</v>
      </c>
      <c r="AE32">
        <v>7.1694039999999992</v>
      </c>
      <c r="AF32">
        <v>0</v>
      </c>
      <c r="AG32">
        <v>0</v>
      </c>
      <c r="AH32">
        <v>11.882577199999998</v>
      </c>
      <c r="AI32">
        <v>0.64668399999999993</v>
      </c>
      <c r="AJ32">
        <v>0</v>
      </c>
      <c r="AK32">
        <v>13.149839999999998</v>
      </c>
      <c r="AL32">
        <v>8.8530000000000015</v>
      </c>
      <c r="AM32">
        <v>4.0218514285714289</v>
      </c>
      <c r="AN32">
        <v>0</v>
      </c>
      <c r="AO32">
        <v>0.281603196</v>
      </c>
      <c r="AP32">
        <v>0.45552360000000003</v>
      </c>
      <c r="AQ32">
        <v>0</v>
      </c>
      <c r="AR32">
        <v>12.61872</v>
      </c>
      <c r="AS32">
        <v>8.1019352819999977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20.17054556869396</v>
      </c>
      <c r="BB32">
        <f t="shared" si="0"/>
        <v>687.56789794407518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165.03308225317897</v>
      </c>
      <c r="L33">
        <v>54.615675410257367</v>
      </c>
      <c r="M33">
        <v>0</v>
      </c>
      <c r="N33">
        <v>29.997058823529411</v>
      </c>
      <c r="O33">
        <v>24.724342188295171</v>
      </c>
      <c r="P33">
        <v>62.243063068600947</v>
      </c>
      <c r="Q33">
        <v>5.5399528079282678</v>
      </c>
      <c r="R33">
        <v>5.3865691224489796</v>
      </c>
      <c r="S33">
        <v>6.7004505070202809</v>
      </c>
      <c r="T33">
        <v>0</v>
      </c>
      <c r="U33">
        <v>228.1804483334972</v>
      </c>
      <c r="V33">
        <v>3.6242774566473988</v>
      </c>
      <c r="W33">
        <v>11.785036956521738</v>
      </c>
      <c r="X33">
        <v>12.486062158271803</v>
      </c>
      <c r="Y33">
        <v>0</v>
      </c>
      <c r="Z33">
        <v>3.3293303999999999</v>
      </c>
      <c r="AA33">
        <v>10.695178</v>
      </c>
      <c r="AB33">
        <v>6.6700653999999995</v>
      </c>
      <c r="AC33">
        <v>4.9163427199999994</v>
      </c>
      <c r="AD33">
        <v>4.6303691999999996</v>
      </c>
      <c r="AE33">
        <v>7.1694039999999992</v>
      </c>
      <c r="AF33">
        <v>0</v>
      </c>
      <c r="AG33">
        <v>0</v>
      </c>
      <c r="AH33">
        <v>11.882577199999998</v>
      </c>
      <c r="AI33">
        <v>0</v>
      </c>
      <c r="AJ33">
        <v>0</v>
      </c>
      <c r="AK33">
        <v>13.149839999999998</v>
      </c>
      <c r="AL33">
        <v>8.8530000000000015</v>
      </c>
      <c r="AM33">
        <v>4.0218514285714289</v>
      </c>
      <c r="AN33">
        <v>0</v>
      </c>
      <c r="AO33">
        <v>0.32797699199999997</v>
      </c>
      <c r="AP33">
        <v>0.45552360000000003</v>
      </c>
      <c r="AQ33">
        <v>0</v>
      </c>
      <c r="AR33">
        <v>12.61872</v>
      </c>
      <c r="AS33">
        <v>8.1019352819999977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20.15343689069396</v>
      </c>
      <c r="BB33">
        <f t="shared" si="0"/>
        <v>686.98469641807515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165.03308225317897</v>
      </c>
      <c r="L34">
        <v>54.615675410257367</v>
      </c>
      <c r="M34">
        <v>0</v>
      </c>
      <c r="N34">
        <v>29.997058823529411</v>
      </c>
      <c r="O34">
        <v>24.724342188295171</v>
      </c>
      <c r="P34">
        <v>62.243063068600947</v>
      </c>
      <c r="Q34">
        <v>5.5399528079282678</v>
      </c>
      <c r="R34">
        <v>5.3865691224489796</v>
      </c>
      <c r="S34">
        <v>6.7004505070202809</v>
      </c>
      <c r="T34">
        <v>0</v>
      </c>
      <c r="U34">
        <v>228.1804483334972</v>
      </c>
      <c r="V34">
        <v>3.6242774566473988</v>
      </c>
      <c r="W34">
        <v>11.785036956521738</v>
      </c>
      <c r="X34">
        <v>12.486062158271803</v>
      </c>
      <c r="Y34">
        <v>0</v>
      </c>
      <c r="Z34">
        <v>3.3293303999999999</v>
      </c>
      <c r="AA34">
        <v>10.695178</v>
      </c>
      <c r="AB34">
        <v>6.6700653999999995</v>
      </c>
      <c r="AC34">
        <v>4.9163427199999994</v>
      </c>
      <c r="AD34">
        <v>4.6303691999999996</v>
      </c>
      <c r="AE34">
        <v>7.1694039999999992</v>
      </c>
      <c r="AF34">
        <v>0</v>
      </c>
      <c r="AG34">
        <v>0</v>
      </c>
      <c r="AH34">
        <v>11.882577199999998</v>
      </c>
      <c r="AI34">
        <v>0</v>
      </c>
      <c r="AJ34">
        <v>0</v>
      </c>
      <c r="AK34">
        <v>13.149839999999998</v>
      </c>
      <c r="AL34">
        <v>8.8530000000000015</v>
      </c>
      <c r="AM34">
        <v>4.0218514285714289</v>
      </c>
      <c r="AN34">
        <v>0</v>
      </c>
      <c r="AO34">
        <v>0.33843163199999993</v>
      </c>
      <c r="AP34">
        <v>0.45552360000000003</v>
      </c>
      <c r="AQ34">
        <v>0</v>
      </c>
      <c r="AR34">
        <v>12.61872</v>
      </c>
      <c r="AS34">
        <v>8.1019352819999977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20.153734832693964</v>
      </c>
      <c r="BB34">
        <f t="shared" si="0"/>
        <v>686.99485311607509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165.03308225317897</v>
      </c>
      <c r="L35">
        <v>54.615675410257367</v>
      </c>
      <c r="M35">
        <v>0</v>
      </c>
      <c r="N35">
        <v>29.997058823529411</v>
      </c>
      <c r="O35">
        <v>24.724342188295171</v>
      </c>
      <c r="P35">
        <v>62.243063068600947</v>
      </c>
      <c r="Q35">
        <v>5.5399528079282678</v>
      </c>
      <c r="R35">
        <v>5.3865691224489796</v>
      </c>
      <c r="S35">
        <v>6.7004505070202809</v>
      </c>
      <c r="T35">
        <v>0</v>
      </c>
      <c r="U35">
        <v>228.1804483334972</v>
      </c>
      <c r="V35">
        <v>3.6242774566473988</v>
      </c>
      <c r="W35">
        <v>11.785036956521738</v>
      </c>
      <c r="X35">
        <v>12.486062158271803</v>
      </c>
      <c r="Y35">
        <v>0</v>
      </c>
      <c r="Z35">
        <v>3.3293303999999999</v>
      </c>
      <c r="AA35">
        <v>7.1234299999999999</v>
      </c>
      <c r="AB35">
        <v>6.6700653999999995</v>
      </c>
      <c r="AC35">
        <v>4.9163427199999994</v>
      </c>
      <c r="AD35">
        <v>4.6303691999999996</v>
      </c>
      <c r="AE35">
        <v>10.102341999999998</v>
      </c>
      <c r="AF35">
        <v>0</v>
      </c>
      <c r="AG35">
        <v>0</v>
      </c>
      <c r="AH35">
        <v>7.9618077999999999</v>
      </c>
      <c r="AI35">
        <v>0</v>
      </c>
      <c r="AJ35">
        <v>0</v>
      </c>
      <c r="AK35">
        <v>13.149839999999998</v>
      </c>
      <c r="AL35">
        <v>8.8530000000000015</v>
      </c>
      <c r="AM35">
        <v>4.0218514285714289</v>
      </c>
      <c r="AN35">
        <v>0</v>
      </c>
      <c r="AO35">
        <v>0.33268157999999998</v>
      </c>
      <c r="AP35">
        <v>0.45552360000000003</v>
      </c>
      <c r="AQ35">
        <v>0</v>
      </c>
      <c r="AR35">
        <v>12.61872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20.023622316693952</v>
      </c>
      <c r="BB35">
        <f t="shared" si="0"/>
        <v>682.55963618007502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165.03308225317897</v>
      </c>
      <c r="L36">
        <v>54.615675410257367</v>
      </c>
      <c r="M36">
        <v>0</v>
      </c>
      <c r="N36">
        <v>29.997058823529411</v>
      </c>
      <c r="O36">
        <v>24.724342188295171</v>
      </c>
      <c r="P36">
        <v>62.243063068600947</v>
      </c>
      <c r="Q36">
        <v>5.5399528079282678</v>
      </c>
      <c r="R36">
        <v>5.3865691224489796</v>
      </c>
      <c r="S36">
        <v>6.7004505070202809</v>
      </c>
      <c r="T36">
        <v>0</v>
      </c>
      <c r="U36">
        <v>228.1804483334972</v>
      </c>
      <c r="V36">
        <v>3.6242774566473988</v>
      </c>
      <c r="W36">
        <v>11.785036956521738</v>
      </c>
      <c r="X36">
        <v>12.486062158271803</v>
      </c>
      <c r="Y36">
        <v>0</v>
      </c>
      <c r="Z36">
        <v>3.3293303999999999</v>
      </c>
      <c r="AA36">
        <v>3.4112199999999993</v>
      </c>
      <c r="AB36">
        <v>6.6700653999999995</v>
      </c>
      <c r="AC36">
        <v>4.9163427199999994</v>
      </c>
      <c r="AD36">
        <v>4.6303691999999996</v>
      </c>
      <c r="AE36">
        <v>10.102341999999998</v>
      </c>
      <c r="AF36">
        <v>0</v>
      </c>
      <c r="AG36">
        <v>0</v>
      </c>
      <c r="AH36">
        <v>6.1818265999999991</v>
      </c>
      <c r="AI36">
        <v>0</v>
      </c>
      <c r="AJ36">
        <v>0</v>
      </c>
      <c r="AK36">
        <v>13.149839999999998</v>
      </c>
      <c r="AL36">
        <v>8.8530000000000015</v>
      </c>
      <c r="AM36">
        <v>4.0218514285714289</v>
      </c>
      <c r="AN36">
        <v>0</v>
      </c>
      <c r="AO36">
        <v>0.33529523999999999</v>
      </c>
      <c r="AP36">
        <v>0.45552360000000003</v>
      </c>
      <c r="AQ36">
        <v>0</v>
      </c>
      <c r="AR36">
        <v>12.61872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19.867169746693953</v>
      </c>
      <c r="BB36">
        <f t="shared" si="0"/>
        <v>677.22651121007505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165.03308225317897</v>
      </c>
      <c r="L37">
        <v>54.615675410257367</v>
      </c>
      <c r="M37">
        <v>0</v>
      </c>
      <c r="N37">
        <v>29.997058823529411</v>
      </c>
      <c r="O37">
        <v>24.724342188295171</v>
      </c>
      <c r="P37">
        <v>62.243063068600947</v>
      </c>
      <c r="Q37">
        <v>5.5399528079282678</v>
      </c>
      <c r="R37">
        <v>5.3865691224489796</v>
      </c>
      <c r="S37">
        <v>6.7004505070202809</v>
      </c>
      <c r="T37">
        <v>0</v>
      </c>
      <c r="U37">
        <v>228.1804483334972</v>
      </c>
      <c r="V37">
        <v>3.6242774566473988</v>
      </c>
      <c r="W37">
        <v>11.785036956521738</v>
      </c>
      <c r="X37">
        <v>12.486062158271803</v>
      </c>
      <c r="Y37">
        <v>0</v>
      </c>
      <c r="Z37">
        <v>3.3293303999999999</v>
      </c>
      <c r="AA37">
        <v>2.0065999999999997</v>
      </c>
      <c r="AB37">
        <v>6.6700653999999995</v>
      </c>
      <c r="AC37">
        <v>4.9163427199999994</v>
      </c>
      <c r="AD37">
        <v>4.6303691999999996</v>
      </c>
      <c r="AE37">
        <v>10.102341999999998</v>
      </c>
      <c r="AF37">
        <v>0</v>
      </c>
      <c r="AG37">
        <v>0</v>
      </c>
      <c r="AH37">
        <v>5.9412885999999991</v>
      </c>
      <c r="AI37">
        <v>0</v>
      </c>
      <c r="AJ37">
        <v>0</v>
      </c>
      <c r="AK37">
        <v>13.149839999999998</v>
      </c>
      <c r="AL37">
        <v>8.8530000000000015</v>
      </c>
      <c r="AM37">
        <v>2.681234285714285</v>
      </c>
      <c r="AN37">
        <v>0</v>
      </c>
      <c r="AO37">
        <v>0.29930140799999994</v>
      </c>
      <c r="AP37">
        <v>0.45552360000000003</v>
      </c>
      <c r="AQ37">
        <v>0</v>
      </c>
      <c r="AR37">
        <v>12.61872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19.781049472630464</v>
      </c>
      <c r="BB37">
        <f t="shared" si="0"/>
        <v>674.29086250928151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165.03308225317897</v>
      </c>
      <c r="L38">
        <v>54.615675410257367</v>
      </c>
      <c r="M38">
        <v>0</v>
      </c>
      <c r="N38">
        <v>29.997058823529411</v>
      </c>
      <c r="O38">
        <v>24.724342188295171</v>
      </c>
      <c r="P38">
        <v>62.243063068600947</v>
      </c>
      <c r="Q38">
        <v>5.5399528079282678</v>
      </c>
      <c r="R38">
        <v>5.3865691224489796</v>
      </c>
      <c r="S38">
        <v>6.7004505070202809</v>
      </c>
      <c r="T38">
        <v>0</v>
      </c>
      <c r="U38">
        <v>228.1804483334972</v>
      </c>
      <c r="V38">
        <v>3.6242774566473988</v>
      </c>
      <c r="W38">
        <v>11.785036956521738</v>
      </c>
      <c r="X38">
        <v>12.486062158271803</v>
      </c>
      <c r="Y38">
        <v>0</v>
      </c>
      <c r="Z38">
        <v>3.3293303999999999</v>
      </c>
      <c r="AA38">
        <v>0</v>
      </c>
      <c r="AB38">
        <v>6.6700653999999995</v>
      </c>
      <c r="AC38">
        <v>4.9163427199999994</v>
      </c>
      <c r="AD38">
        <v>4.6303691999999996</v>
      </c>
      <c r="AE38">
        <v>10.102341999999998</v>
      </c>
      <c r="AF38">
        <v>0</v>
      </c>
      <c r="AG38">
        <v>0</v>
      </c>
      <c r="AH38">
        <v>5.9412885999999991</v>
      </c>
      <c r="AI38">
        <v>0</v>
      </c>
      <c r="AJ38">
        <v>0</v>
      </c>
      <c r="AK38">
        <v>13.149839999999998</v>
      </c>
      <c r="AL38">
        <v>8.8530000000000015</v>
      </c>
      <c r="AM38">
        <v>2.681234285714285</v>
      </c>
      <c r="AN38">
        <v>0</v>
      </c>
      <c r="AO38">
        <v>0.29504487600000001</v>
      </c>
      <c r="AP38">
        <v>0.45552360000000003</v>
      </c>
      <c r="AQ38">
        <v>0</v>
      </c>
      <c r="AR38">
        <v>12.61872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19.723739960630468</v>
      </c>
      <c r="BB38">
        <f t="shared" si="0"/>
        <v>672.33731548928142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165.03308225317897</v>
      </c>
      <c r="L39">
        <v>54.615675410257367</v>
      </c>
      <c r="M39">
        <v>0</v>
      </c>
      <c r="N39">
        <v>29.997058823529411</v>
      </c>
      <c r="O39">
        <v>24.724342188295171</v>
      </c>
      <c r="P39">
        <v>62.243063068600947</v>
      </c>
      <c r="Q39">
        <v>5.5399528079282678</v>
      </c>
      <c r="R39">
        <v>5.3865691224489796</v>
      </c>
      <c r="S39">
        <v>6.7004505070202809</v>
      </c>
      <c r="T39">
        <v>0</v>
      </c>
      <c r="U39">
        <v>228.1804483334972</v>
      </c>
      <c r="V39">
        <v>3.6242774566473988</v>
      </c>
      <c r="W39">
        <v>11.785036956521738</v>
      </c>
      <c r="X39">
        <v>12.486062158271803</v>
      </c>
      <c r="Y39">
        <v>0</v>
      </c>
      <c r="Z39">
        <v>3.3293303999999999</v>
      </c>
      <c r="AA39">
        <v>0</v>
      </c>
      <c r="AB39">
        <v>6.6700653999999995</v>
      </c>
      <c r="AC39">
        <v>4.9163427199999994</v>
      </c>
      <c r="AD39">
        <v>4.6303691999999996</v>
      </c>
      <c r="AE39">
        <v>10.102341999999998</v>
      </c>
      <c r="AF39">
        <v>0</v>
      </c>
      <c r="AG39">
        <v>0</v>
      </c>
      <c r="AH39">
        <v>5.9412885999999991</v>
      </c>
      <c r="AI39">
        <v>0</v>
      </c>
      <c r="AJ39">
        <v>0</v>
      </c>
      <c r="AK39">
        <v>13.149839999999998</v>
      </c>
      <c r="AL39">
        <v>11.804000000000002</v>
      </c>
      <c r="AM39">
        <v>2.681234285714285</v>
      </c>
      <c r="AN39">
        <v>0</v>
      </c>
      <c r="AO39">
        <v>0.30206441999999994</v>
      </c>
      <c r="AP39">
        <v>0.45552360000000003</v>
      </c>
      <c r="AQ39">
        <v>0</v>
      </c>
      <c r="AR39">
        <v>13.459967999999998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19.832019180630468</v>
      </c>
      <c r="BB39">
        <f t="shared" si="0"/>
        <v>676.02830381328135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165.03308225317897</v>
      </c>
      <c r="L40">
        <v>54.615675410257367</v>
      </c>
      <c r="M40">
        <v>0</v>
      </c>
      <c r="N40">
        <v>29.997058823529411</v>
      </c>
      <c r="O40">
        <v>24.724342188295171</v>
      </c>
      <c r="P40">
        <v>62.243063068600947</v>
      </c>
      <c r="Q40">
        <v>5.5399528079282678</v>
      </c>
      <c r="R40">
        <v>5.3865691224489796</v>
      </c>
      <c r="S40">
        <v>6.7004505070202809</v>
      </c>
      <c r="T40">
        <v>0</v>
      </c>
      <c r="U40">
        <v>228.1804483334972</v>
      </c>
      <c r="V40">
        <v>3.6242774566473988</v>
      </c>
      <c r="W40">
        <v>11.785036956521738</v>
      </c>
      <c r="X40">
        <v>12.486062158271803</v>
      </c>
      <c r="Y40">
        <v>0</v>
      </c>
      <c r="Z40">
        <v>3.3293303999999999</v>
      </c>
      <c r="AA40">
        <v>0</v>
      </c>
      <c r="AB40">
        <v>6.6700653999999995</v>
      </c>
      <c r="AC40">
        <v>4.9163427199999994</v>
      </c>
      <c r="AD40">
        <v>4.6303691999999996</v>
      </c>
      <c r="AE40">
        <v>10.102341999999998</v>
      </c>
      <c r="AF40">
        <v>0</v>
      </c>
      <c r="AG40">
        <v>0</v>
      </c>
      <c r="AH40">
        <v>5.9412885999999991</v>
      </c>
      <c r="AI40">
        <v>0</v>
      </c>
      <c r="AJ40">
        <v>0</v>
      </c>
      <c r="AK40">
        <v>13.149839999999998</v>
      </c>
      <c r="AL40">
        <v>11.804000000000002</v>
      </c>
      <c r="AM40">
        <v>2.681234285714285</v>
      </c>
      <c r="AN40">
        <v>0</v>
      </c>
      <c r="AO40">
        <v>0.307963824</v>
      </c>
      <c r="AP40">
        <v>0.45552360000000003</v>
      </c>
      <c r="AQ40">
        <v>0</v>
      </c>
      <c r="AR40">
        <v>13.459967999999998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19.832187328630468</v>
      </c>
      <c r="BB40">
        <f t="shared" si="0"/>
        <v>676.03403506928146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165.03308225317897</v>
      </c>
      <c r="L41">
        <v>54.615675410257367</v>
      </c>
      <c r="M41">
        <v>0</v>
      </c>
      <c r="N41">
        <v>29.997058823529411</v>
      </c>
      <c r="O41">
        <v>24.724342188295171</v>
      </c>
      <c r="P41">
        <v>62.243063068600947</v>
      </c>
      <c r="Q41">
        <v>4.3545612980769244</v>
      </c>
      <c r="R41">
        <v>5.3865691224489796</v>
      </c>
      <c r="S41">
        <v>6.7004505070202809</v>
      </c>
      <c r="T41">
        <v>0</v>
      </c>
      <c r="U41">
        <v>228.1804483334972</v>
      </c>
      <c r="V41">
        <v>3.6242774566473988</v>
      </c>
      <c r="W41">
        <v>11.785036956521738</v>
      </c>
      <c r="X41">
        <v>12.486062158271803</v>
      </c>
      <c r="Y41">
        <v>0</v>
      </c>
      <c r="Z41">
        <v>3.3293303999999999</v>
      </c>
      <c r="AA41">
        <v>0</v>
      </c>
      <c r="AB41">
        <v>6.6700653999999995</v>
      </c>
      <c r="AC41">
        <v>4.9163427199999994</v>
      </c>
      <c r="AD41">
        <v>4.6303691999999996</v>
      </c>
      <c r="AE41">
        <v>10.102341999999998</v>
      </c>
      <c r="AF41">
        <v>0</v>
      </c>
      <c r="AG41">
        <v>0</v>
      </c>
      <c r="AH41">
        <v>5.9412885999999991</v>
      </c>
      <c r="AI41">
        <v>0</v>
      </c>
      <c r="AJ41">
        <v>0</v>
      </c>
      <c r="AK41">
        <v>13.149839999999998</v>
      </c>
      <c r="AL41">
        <v>11.804000000000002</v>
      </c>
      <c r="AM41">
        <v>2.681234285714285</v>
      </c>
      <c r="AN41">
        <v>0</v>
      </c>
      <c r="AO41">
        <v>0.31147359599999996</v>
      </c>
      <c r="AP41">
        <v>0.45552360000000003</v>
      </c>
      <c r="AQ41">
        <v>0</v>
      </c>
      <c r="AR41">
        <v>13.459967999999998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19.7985037465997</v>
      </c>
      <c r="BB41">
        <f t="shared" si="0"/>
        <v>674.88583691346082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165.03308225317897</v>
      </c>
      <c r="L42">
        <v>54.615675410257367</v>
      </c>
      <c r="M42">
        <v>0</v>
      </c>
      <c r="N42">
        <v>29.997058823529411</v>
      </c>
      <c r="O42">
        <v>24.724342188295171</v>
      </c>
      <c r="P42">
        <v>62.243063068600947</v>
      </c>
      <c r="Q42">
        <v>4.3545612980769244</v>
      </c>
      <c r="R42">
        <v>5.3865691224489796</v>
      </c>
      <c r="S42">
        <v>6.7004505070202809</v>
      </c>
      <c r="T42">
        <v>0</v>
      </c>
      <c r="U42">
        <v>228.1804483334972</v>
      </c>
      <c r="V42">
        <v>3.6242774566473988</v>
      </c>
      <c r="W42">
        <v>11.785036956521738</v>
      </c>
      <c r="X42">
        <v>12.486062158271803</v>
      </c>
      <c r="Y42">
        <v>0</v>
      </c>
      <c r="Z42">
        <v>3.3293303999999999</v>
      </c>
      <c r="AA42">
        <v>0</v>
      </c>
      <c r="AB42">
        <v>6.6700653999999995</v>
      </c>
      <c r="AC42">
        <v>4.9163427199999994</v>
      </c>
      <c r="AD42">
        <v>4.6303691999999996</v>
      </c>
      <c r="AE42">
        <v>10.102341999999998</v>
      </c>
      <c r="AF42">
        <v>0</v>
      </c>
      <c r="AG42">
        <v>0</v>
      </c>
      <c r="AH42">
        <v>5.9412885999999991</v>
      </c>
      <c r="AI42">
        <v>0</v>
      </c>
      <c r="AJ42">
        <v>0</v>
      </c>
      <c r="AK42">
        <v>13.149839999999998</v>
      </c>
      <c r="AL42">
        <v>11.804000000000002</v>
      </c>
      <c r="AM42">
        <v>2.681234285714285</v>
      </c>
      <c r="AN42">
        <v>0</v>
      </c>
      <c r="AO42">
        <v>0.30691835999999995</v>
      </c>
      <c r="AP42">
        <v>0.45552360000000003</v>
      </c>
      <c r="AQ42">
        <v>0</v>
      </c>
      <c r="AR42">
        <v>13.459967999999998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19.798373952599704</v>
      </c>
      <c r="BB42">
        <f t="shared" si="0"/>
        <v>674.88141147146086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165.03308225317897</v>
      </c>
      <c r="L43">
        <v>54.615675410257367</v>
      </c>
      <c r="M43">
        <v>0</v>
      </c>
      <c r="N43">
        <v>29.997058823529411</v>
      </c>
      <c r="O43">
        <v>24.724342188295171</v>
      </c>
      <c r="P43">
        <v>62.243063068600947</v>
      </c>
      <c r="Q43">
        <v>4.3545612980769244</v>
      </c>
      <c r="R43">
        <v>5.3865691224489796</v>
      </c>
      <c r="S43">
        <v>6.7004505070202809</v>
      </c>
      <c r="T43">
        <v>0</v>
      </c>
      <c r="U43">
        <v>228.1804483334972</v>
      </c>
      <c r="V43">
        <v>3.6242774566473988</v>
      </c>
      <c r="W43">
        <v>11.785036956521738</v>
      </c>
      <c r="X43">
        <v>12.486062158271803</v>
      </c>
      <c r="Y43">
        <v>0</v>
      </c>
      <c r="Z43">
        <v>3.3293303999999999</v>
      </c>
      <c r="AA43">
        <v>0</v>
      </c>
      <c r="AB43">
        <v>3.3181036000000002</v>
      </c>
      <c r="AC43">
        <v>4.9163427199999994</v>
      </c>
      <c r="AD43">
        <v>4.6303691999999996</v>
      </c>
      <c r="AE43">
        <v>10.102341999999998</v>
      </c>
      <c r="AF43">
        <v>0</v>
      </c>
      <c r="AG43">
        <v>0</v>
      </c>
      <c r="AH43">
        <v>5.9412885999999991</v>
      </c>
      <c r="AI43">
        <v>0</v>
      </c>
      <c r="AJ43">
        <v>0</v>
      </c>
      <c r="AK43">
        <v>13.149839999999998</v>
      </c>
      <c r="AL43">
        <v>15.197650000000005</v>
      </c>
      <c r="AM43">
        <v>2.681234285714285</v>
      </c>
      <c r="AN43">
        <v>0</v>
      </c>
      <c r="AO43">
        <v>0.29743450799999999</v>
      </c>
      <c r="AP43">
        <v>0.45552360000000003</v>
      </c>
      <c r="AQ43">
        <v>0</v>
      </c>
      <c r="AR43">
        <v>12.61872</v>
      </c>
      <c r="AS43">
        <v>8.1019352819999977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19.775316356579047</v>
      </c>
      <c r="BB43">
        <f t="shared" si="0"/>
        <v>674.09542541548149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165.03308225317897</v>
      </c>
      <c r="L44">
        <v>54.615675410257367</v>
      </c>
      <c r="M44">
        <v>0</v>
      </c>
      <c r="N44">
        <v>29.997058823529411</v>
      </c>
      <c r="O44">
        <v>24.724342188295171</v>
      </c>
      <c r="P44">
        <v>62.243063068600947</v>
      </c>
      <c r="Q44">
        <v>4.3545612980769244</v>
      </c>
      <c r="R44">
        <v>5.3865691224489796</v>
      </c>
      <c r="S44">
        <v>6.7004505070202809</v>
      </c>
      <c r="T44">
        <v>0</v>
      </c>
      <c r="U44">
        <v>228.1804483334972</v>
      </c>
      <c r="V44">
        <v>3.6242774566473988</v>
      </c>
      <c r="W44">
        <v>11.785036956521738</v>
      </c>
      <c r="X44">
        <v>12.486062158271803</v>
      </c>
      <c r="Y44">
        <v>0</v>
      </c>
      <c r="Z44">
        <v>3.3293303999999999</v>
      </c>
      <c r="AA44">
        <v>0</v>
      </c>
      <c r="AB44">
        <v>3.3181036000000002</v>
      </c>
      <c r="AC44">
        <v>4.9163427199999994</v>
      </c>
      <c r="AD44">
        <v>4.6303691999999996</v>
      </c>
      <c r="AE44">
        <v>10.102341999999998</v>
      </c>
      <c r="AF44">
        <v>0</v>
      </c>
      <c r="AG44">
        <v>0</v>
      </c>
      <c r="AH44">
        <v>5.9412885999999991</v>
      </c>
      <c r="AI44">
        <v>0</v>
      </c>
      <c r="AJ44">
        <v>0</v>
      </c>
      <c r="AK44">
        <v>13.149839999999998</v>
      </c>
      <c r="AL44">
        <v>15.197650000000005</v>
      </c>
      <c r="AM44">
        <v>2.681234285714285</v>
      </c>
      <c r="AN44">
        <v>0</v>
      </c>
      <c r="AO44">
        <v>0.27734666400000008</v>
      </c>
      <c r="AP44">
        <v>0.45552360000000003</v>
      </c>
      <c r="AQ44">
        <v>0</v>
      </c>
      <c r="AR44">
        <v>12.61872</v>
      </c>
      <c r="AS44">
        <v>8.1019352819999977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19.774743840579049</v>
      </c>
      <c r="BB44">
        <f t="shared" si="0"/>
        <v>674.07591008748147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165.03308225317897</v>
      </c>
      <c r="L45">
        <v>54.615675410257367</v>
      </c>
      <c r="M45">
        <v>0</v>
      </c>
      <c r="N45">
        <v>29.997058823529411</v>
      </c>
      <c r="O45">
        <v>24.724342188295171</v>
      </c>
      <c r="P45">
        <v>62.243063068600947</v>
      </c>
      <c r="Q45">
        <v>4.3545612980769244</v>
      </c>
      <c r="R45">
        <v>5.3865691224489796</v>
      </c>
      <c r="S45">
        <v>6.7004505070202809</v>
      </c>
      <c r="T45">
        <v>0</v>
      </c>
      <c r="U45">
        <v>228.1804483334972</v>
      </c>
      <c r="V45">
        <v>3.6242774566473988</v>
      </c>
      <c r="W45">
        <v>11.785036956521738</v>
      </c>
      <c r="X45">
        <v>12.486062158271803</v>
      </c>
      <c r="Y45">
        <v>0</v>
      </c>
      <c r="Z45">
        <v>3.3293303999999999</v>
      </c>
      <c r="AA45">
        <v>0</v>
      </c>
      <c r="AB45">
        <v>3.3181036000000002</v>
      </c>
      <c r="AC45">
        <v>4.9163427199999994</v>
      </c>
      <c r="AD45">
        <v>4.6303691999999996</v>
      </c>
      <c r="AE45">
        <v>10.102341999999998</v>
      </c>
      <c r="AF45">
        <v>0</v>
      </c>
      <c r="AG45">
        <v>0</v>
      </c>
      <c r="AH45">
        <v>5.9412885999999991</v>
      </c>
      <c r="AI45">
        <v>0</v>
      </c>
      <c r="AJ45">
        <v>0</v>
      </c>
      <c r="AK45">
        <v>13.149839999999998</v>
      </c>
      <c r="AL45">
        <v>17.706000000000003</v>
      </c>
      <c r="AM45">
        <v>2.681234285714285</v>
      </c>
      <c r="AN45">
        <v>0</v>
      </c>
      <c r="AO45">
        <v>0.28481426400000009</v>
      </c>
      <c r="AP45">
        <v>0.45552360000000003</v>
      </c>
      <c r="AQ45">
        <v>0</v>
      </c>
      <c r="AR45">
        <v>12.61872</v>
      </c>
      <c r="AS45">
        <v>8.1019352819999977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19.846444540599705</v>
      </c>
      <c r="BB45">
        <f t="shared" si="0"/>
        <v>676.52002698746094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165.03308225317897</v>
      </c>
      <c r="L46">
        <v>54.615675410257367</v>
      </c>
      <c r="M46">
        <v>0</v>
      </c>
      <c r="N46">
        <v>29.997058823529411</v>
      </c>
      <c r="O46">
        <v>24.724342188295171</v>
      </c>
      <c r="P46">
        <v>62.243063068600947</v>
      </c>
      <c r="Q46">
        <v>4.3545612980769244</v>
      </c>
      <c r="R46">
        <v>5.3865691224489796</v>
      </c>
      <c r="S46">
        <v>6.7004505070202809</v>
      </c>
      <c r="T46">
        <v>0</v>
      </c>
      <c r="U46">
        <v>228.1804483334972</v>
      </c>
      <c r="V46">
        <v>3.6242774566473988</v>
      </c>
      <c r="W46">
        <v>11.785036956521738</v>
      </c>
      <c r="X46">
        <v>12.486062158271803</v>
      </c>
      <c r="Y46">
        <v>0</v>
      </c>
      <c r="Z46">
        <v>3.3293303999999999</v>
      </c>
      <c r="AA46">
        <v>0</v>
      </c>
      <c r="AB46">
        <v>6.6700653999999995</v>
      </c>
      <c r="AC46">
        <v>4.9163427199999994</v>
      </c>
      <c r="AD46">
        <v>4.6303691999999996</v>
      </c>
      <c r="AE46">
        <v>10.102341999999998</v>
      </c>
      <c r="AF46">
        <v>0</v>
      </c>
      <c r="AG46">
        <v>0</v>
      </c>
      <c r="AH46">
        <v>5.9412885999999991</v>
      </c>
      <c r="AI46">
        <v>0</v>
      </c>
      <c r="AJ46">
        <v>0</v>
      </c>
      <c r="AK46">
        <v>13.149839999999998</v>
      </c>
      <c r="AL46">
        <v>17.706000000000003</v>
      </c>
      <c r="AM46">
        <v>2.681234285714285</v>
      </c>
      <c r="AN46">
        <v>0</v>
      </c>
      <c r="AO46">
        <v>0.253375668</v>
      </c>
      <c r="AP46">
        <v>0.45552360000000003</v>
      </c>
      <c r="AQ46">
        <v>0</v>
      </c>
      <c r="AR46">
        <v>12.61872</v>
      </c>
      <c r="AS46">
        <v>8.1019352819999977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19.941079352599708</v>
      </c>
      <c r="BB46">
        <f t="shared" si="0"/>
        <v>679.74591537946094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165.03308225317897</v>
      </c>
      <c r="L47">
        <v>54.615675410257367</v>
      </c>
      <c r="M47">
        <v>0</v>
      </c>
      <c r="N47">
        <v>29.997058823529411</v>
      </c>
      <c r="O47">
        <v>24.724342188295171</v>
      </c>
      <c r="P47">
        <v>62.243063068600947</v>
      </c>
      <c r="Q47">
        <v>4.3545612980769244</v>
      </c>
      <c r="R47">
        <v>5.3865691224489796</v>
      </c>
      <c r="S47">
        <v>6.7004505070202809</v>
      </c>
      <c r="T47">
        <v>0</v>
      </c>
      <c r="U47">
        <v>228.1804483334972</v>
      </c>
      <c r="V47">
        <v>3.6242774566473988</v>
      </c>
      <c r="W47">
        <v>11.785036956521738</v>
      </c>
      <c r="X47">
        <v>12.486062158271803</v>
      </c>
      <c r="Y47">
        <v>0</v>
      </c>
      <c r="Z47">
        <v>3.3293303999999999</v>
      </c>
      <c r="AA47">
        <v>0</v>
      </c>
      <c r="AB47">
        <v>6.6700653999999995</v>
      </c>
      <c r="AC47">
        <v>4.9163427199999994</v>
      </c>
      <c r="AD47">
        <v>4.6303691999999996</v>
      </c>
      <c r="AE47">
        <v>10.754106</v>
      </c>
      <c r="AF47">
        <v>0</v>
      </c>
      <c r="AG47">
        <v>0</v>
      </c>
      <c r="AH47">
        <v>5.9412885999999991</v>
      </c>
      <c r="AI47">
        <v>0</v>
      </c>
      <c r="AJ47">
        <v>0</v>
      </c>
      <c r="AK47">
        <v>13.149839999999998</v>
      </c>
      <c r="AL47">
        <v>17.706000000000003</v>
      </c>
      <c r="AM47">
        <v>2.681234285714285</v>
      </c>
      <c r="AN47">
        <v>0</v>
      </c>
      <c r="AO47">
        <v>0.23508004799999999</v>
      </c>
      <c r="AP47">
        <v>0.45552360000000003</v>
      </c>
      <c r="AQ47">
        <v>0</v>
      </c>
      <c r="AR47">
        <v>12.61872</v>
      </c>
      <c r="AS47">
        <v>8.1019352819999977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19.959133418599706</v>
      </c>
      <c r="BB47">
        <f t="shared" si="0"/>
        <v>680.3613296934609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165.03308225317897</v>
      </c>
      <c r="L48">
        <v>54.615675410257367</v>
      </c>
      <c r="M48">
        <v>0</v>
      </c>
      <c r="N48">
        <v>29.997058823529411</v>
      </c>
      <c r="O48">
        <v>24.724342188295171</v>
      </c>
      <c r="P48">
        <v>62.243063068600947</v>
      </c>
      <c r="Q48">
        <v>4.3545612980769244</v>
      </c>
      <c r="R48">
        <v>5.3865691224489796</v>
      </c>
      <c r="S48">
        <v>6.7004505070202809</v>
      </c>
      <c r="T48">
        <v>0</v>
      </c>
      <c r="U48">
        <v>228.1804483334972</v>
      </c>
      <c r="V48">
        <v>3.6242774566473988</v>
      </c>
      <c r="W48">
        <v>11.785036956521738</v>
      </c>
      <c r="X48">
        <v>12.486062158271803</v>
      </c>
      <c r="Y48">
        <v>0</v>
      </c>
      <c r="Z48">
        <v>3.3293303999999999</v>
      </c>
      <c r="AA48">
        <v>0</v>
      </c>
      <c r="AB48">
        <v>6.6700653999999995</v>
      </c>
      <c r="AC48">
        <v>4.9163427199999994</v>
      </c>
      <c r="AD48">
        <v>4.6303691999999996</v>
      </c>
      <c r="AE48">
        <v>10.754106</v>
      </c>
      <c r="AF48">
        <v>0</v>
      </c>
      <c r="AG48">
        <v>0</v>
      </c>
      <c r="AH48">
        <v>5.9412885999999991</v>
      </c>
      <c r="AI48">
        <v>0</v>
      </c>
      <c r="AJ48">
        <v>0</v>
      </c>
      <c r="AK48">
        <v>13.149839999999998</v>
      </c>
      <c r="AL48">
        <v>17.706000000000003</v>
      </c>
      <c r="AM48">
        <v>2.681234285714285</v>
      </c>
      <c r="AN48">
        <v>0</v>
      </c>
      <c r="AO48">
        <v>0.232317036</v>
      </c>
      <c r="AP48">
        <v>0.45552360000000003</v>
      </c>
      <c r="AQ48">
        <v>0</v>
      </c>
      <c r="AR48">
        <v>12.61872</v>
      </c>
      <c r="AS48">
        <v>8.1019352819999977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19.959054678599706</v>
      </c>
      <c r="BB48">
        <f t="shared" si="0"/>
        <v>680.35864542146089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165.03308225317897</v>
      </c>
      <c r="L49">
        <v>54.615675410257367</v>
      </c>
      <c r="M49">
        <v>0</v>
      </c>
      <c r="N49">
        <v>29.997058823529411</v>
      </c>
      <c r="O49">
        <v>24.724342188295171</v>
      </c>
      <c r="P49">
        <v>62.243063068600947</v>
      </c>
      <c r="Q49">
        <v>4.3545612980769244</v>
      </c>
      <c r="R49">
        <v>5.3865691224489796</v>
      </c>
      <c r="S49">
        <v>6.7004505070202809</v>
      </c>
      <c r="T49">
        <v>0</v>
      </c>
      <c r="U49">
        <v>228.1804483334972</v>
      </c>
      <c r="V49">
        <v>3.6242774566473988</v>
      </c>
      <c r="W49">
        <v>11.785036956521738</v>
      </c>
      <c r="X49">
        <v>12.486062158271803</v>
      </c>
      <c r="Y49">
        <v>0</v>
      </c>
      <c r="Z49">
        <v>3.3293303999999999</v>
      </c>
      <c r="AA49">
        <v>0</v>
      </c>
      <c r="AB49">
        <v>6.6700653999999995</v>
      </c>
      <c r="AC49">
        <v>2.4581713599999997</v>
      </c>
      <c r="AD49">
        <v>4.6303691999999996</v>
      </c>
      <c r="AE49">
        <v>10.754106</v>
      </c>
      <c r="AF49">
        <v>0</v>
      </c>
      <c r="AG49">
        <v>0</v>
      </c>
      <c r="AH49">
        <v>5.9412885999999991</v>
      </c>
      <c r="AI49">
        <v>0</v>
      </c>
      <c r="AJ49">
        <v>0</v>
      </c>
      <c r="AK49">
        <v>13.149839999999998</v>
      </c>
      <c r="AL49">
        <v>15.197650000000005</v>
      </c>
      <c r="AM49">
        <v>2.681234285714285</v>
      </c>
      <c r="AN49">
        <v>0</v>
      </c>
      <c r="AO49">
        <v>0.26420368799999999</v>
      </c>
      <c r="AP49">
        <v>1.5943325999999998</v>
      </c>
      <c r="AQ49">
        <v>0</v>
      </c>
      <c r="AR49">
        <v>12.61872</v>
      </c>
      <c r="AS49">
        <v>8.1019352819999977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19.850873736579047</v>
      </c>
      <c r="BB49">
        <f t="shared" si="0"/>
        <v>676.67100065548152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165.03308225317897</v>
      </c>
      <c r="L50">
        <v>54.615675410257367</v>
      </c>
      <c r="M50">
        <v>0</v>
      </c>
      <c r="N50">
        <v>29.997058823529411</v>
      </c>
      <c r="O50">
        <v>24.724342188295171</v>
      </c>
      <c r="P50">
        <v>62.243063068600947</v>
      </c>
      <c r="Q50">
        <v>4.3545612980769244</v>
      </c>
      <c r="R50">
        <v>5.3865691224489796</v>
      </c>
      <c r="S50">
        <v>6.7004505070202809</v>
      </c>
      <c r="T50">
        <v>0</v>
      </c>
      <c r="U50">
        <v>228.1804483334972</v>
      </c>
      <c r="V50">
        <v>3.6242774566473988</v>
      </c>
      <c r="W50">
        <v>11.785036956521738</v>
      </c>
      <c r="X50">
        <v>12.486062158271803</v>
      </c>
      <c r="Y50">
        <v>0</v>
      </c>
      <c r="Z50">
        <v>3.3293303999999999</v>
      </c>
      <c r="AA50">
        <v>0</v>
      </c>
      <c r="AB50">
        <v>6.6700653999999995</v>
      </c>
      <c r="AC50">
        <v>2.4581713599999997</v>
      </c>
      <c r="AD50">
        <v>4.6303691999999996</v>
      </c>
      <c r="AE50">
        <v>10.754106</v>
      </c>
      <c r="AF50">
        <v>0</v>
      </c>
      <c r="AG50">
        <v>0</v>
      </c>
      <c r="AH50">
        <v>5.9412885999999991</v>
      </c>
      <c r="AI50">
        <v>0</v>
      </c>
      <c r="AJ50">
        <v>0</v>
      </c>
      <c r="AK50">
        <v>13.149839999999998</v>
      </c>
      <c r="AL50">
        <v>15.197650000000005</v>
      </c>
      <c r="AM50">
        <v>2.681234285714285</v>
      </c>
      <c r="AN50">
        <v>0</v>
      </c>
      <c r="AO50">
        <v>0.28772662799999998</v>
      </c>
      <c r="AP50">
        <v>1.5943325999999998</v>
      </c>
      <c r="AQ50">
        <v>0</v>
      </c>
      <c r="AR50">
        <v>12.61872</v>
      </c>
      <c r="AS50">
        <v>8.1019352819999977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19.85154404257905</v>
      </c>
      <c r="BB50">
        <f t="shared" si="0"/>
        <v>676.69385328948158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165.03308225317897</v>
      </c>
      <c r="L51">
        <v>54.615675410257367</v>
      </c>
      <c r="M51">
        <v>0</v>
      </c>
      <c r="N51">
        <v>29.997058823529411</v>
      </c>
      <c r="O51">
        <v>24.724342188295171</v>
      </c>
      <c r="P51">
        <v>62.243063068600947</v>
      </c>
      <c r="Q51">
        <v>4.3545612980769244</v>
      </c>
      <c r="R51">
        <v>5.3865691224489796</v>
      </c>
      <c r="S51">
        <v>6.7004505070202809</v>
      </c>
      <c r="T51">
        <v>0</v>
      </c>
      <c r="U51">
        <v>228.1804483334972</v>
      </c>
      <c r="V51">
        <v>3.6242774566473988</v>
      </c>
      <c r="W51">
        <v>11.785036956521738</v>
      </c>
      <c r="X51">
        <v>12.486062158271803</v>
      </c>
      <c r="Y51">
        <v>0</v>
      </c>
      <c r="Z51">
        <v>3.3293303999999999</v>
      </c>
      <c r="AA51">
        <v>0</v>
      </c>
      <c r="AB51">
        <v>6.6700653999999995</v>
      </c>
      <c r="AC51">
        <v>2.4581713599999997</v>
      </c>
      <c r="AD51">
        <v>4.6303691999999996</v>
      </c>
      <c r="AE51">
        <v>10.754106</v>
      </c>
      <c r="AF51">
        <v>0</v>
      </c>
      <c r="AG51">
        <v>0</v>
      </c>
      <c r="AH51">
        <v>5.9412885999999991</v>
      </c>
      <c r="AI51">
        <v>0</v>
      </c>
      <c r="AJ51">
        <v>0</v>
      </c>
      <c r="AK51">
        <v>13.149839999999998</v>
      </c>
      <c r="AL51">
        <v>14.755000000000006</v>
      </c>
      <c r="AM51">
        <v>2.681234285714285</v>
      </c>
      <c r="AN51">
        <v>0</v>
      </c>
      <c r="AO51">
        <v>0.30505146</v>
      </c>
      <c r="AP51">
        <v>1.5943325999999998</v>
      </c>
      <c r="AQ51">
        <v>0</v>
      </c>
      <c r="AR51">
        <v>12.61872</v>
      </c>
      <c r="AS51">
        <v>8.3028434400000002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19.845148088599707</v>
      </c>
      <c r="BB51">
        <f t="shared" si="0"/>
        <v>676.47583223346089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165.03308225317897</v>
      </c>
      <c r="L52">
        <v>54.615675410257367</v>
      </c>
      <c r="M52">
        <v>0</v>
      </c>
      <c r="N52">
        <v>29.997058823529411</v>
      </c>
      <c r="O52">
        <v>24.724342188295171</v>
      </c>
      <c r="P52">
        <v>62.243063068600947</v>
      </c>
      <c r="Q52">
        <v>4.3545612980769244</v>
      </c>
      <c r="R52">
        <v>5.3865691224489796</v>
      </c>
      <c r="S52">
        <v>6.7004505070202809</v>
      </c>
      <c r="T52">
        <v>0</v>
      </c>
      <c r="U52">
        <v>228.1804483334972</v>
      </c>
      <c r="V52">
        <v>3.6242774566473988</v>
      </c>
      <c r="W52">
        <v>11.785036956521738</v>
      </c>
      <c r="X52">
        <v>12.486062158271803</v>
      </c>
      <c r="Y52">
        <v>0</v>
      </c>
      <c r="Z52">
        <v>3.3293303999999999</v>
      </c>
      <c r="AA52">
        <v>0</v>
      </c>
      <c r="AB52">
        <v>6.6700653999999995</v>
      </c>
      <c r="AC52">
        <v>2.4581713599999997</v>
      </c>
      <c r="AD52">
        <v>4.6303691999999996</v>
      </c>
      <c r="AE52">
        <v>10.754106</v>
      </c>
      <c r="AF52">
        <v>0</v>
      </c>
      <c r="AG52">
        <v>0</v>
      </c>
      <c r="AH52">
        <v>5.9412885999999991</v>
      </c>
      <c r="AI52">
        <v>0</v>
      </c>
      <c r="AJ52">
        <v>0</v>
      </c>
      <c r="AK52">
        <v>13.149839999999998</v>
      </c>
      <c r="AL52">
        <v>14.755000000000006</v>
      </c>
      <c r="AM52">
        <v>2.681234285714285</v>
      </c>
      <c r="AN52">
        <v>0</v>
      </c>
      <c r="AO52">
        <v>0.33253222799999999</v>
      </c>
      <c r="AP52">
        <v>1.5943325999999998</v>
      </c>
      <c r="AQ52">
        <v>0</v>
      </c>
      <c r="AR52">
        <v>12.61872</v>
      </c>
      <c r="AS52">
        <v>8.3028434400000002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19.845931424599705</v>
      </c>
      <c r="BB52">
        <f t="shared" si="0"/>
        <v>676.50252966546088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165.03264439402884</v>
      </c>
      <c r="L53">
        <v>54.615675410257367</v>
      </c>
      <c r="M53">
        <v>0</v>
      </c>
      <c r="N53">
        <v>29.997058823529411</v>
      </c>
      <c r="O53">
        <v>24.724342188295171</v>
      </c>
      <c r="P53">
        <v>58.350065559440559</v>
      </c>
      <c r="Q53">
        <v>4.7898305084745765</v>
      </c>
      <c r="R53">
        <v>5.3865691224489796</v>
      </c>
      <c r="S53">
        <v>6.7004505070202809</v>
      </c>
      <c r="T53">
        <v>0</v>
      </c>
      <c r="U53">
        <v>228.1804483334972</v>
      </c>
      <c r="V53">
        <v>3.6242774566473988</v>
      </c>
      <c r="W53">
        <v>11.785036956521738</v>
      </c>
      <c r="X53">
        <v>12.486062158271803</v>
      </c>
      <c r="Y53">
        <v>0</v>
      </c>
      <c r="Z53">
        <v>3.3293303999999999</v>
      </c>
      <c r="AA53">
        <v>0</v>
      </c>
      <c r="AB53">
        <v>6.6700653999999995</v>
      </c>
      <c r="AC53">
        <v>2.4581713599999997</v>
      </c>
      <c r="AD53">
        <v>4.6303691999999996</v>
      </c>
      <c r="AE53">
        <v>10.754106</v>
      </c>
      <c r="AF53">
        <v>0</v>
      </c>
      <c r="AG53">
        <v>0</v>
      </c>
      <c r="AH53">
        <v>5.9412885999999991</v>
      </c>
      <c r="AI53">
        <v>0</v>
      </c>
      <c r="AJ53">
        <v>0</v>
      </c>
      <c r="AK53">
        <v>13.149839999999998</v>
      </c>
      <c r="AL53">
        <v>14.755000000000006</v>
      </c>
      <c r="AM53">
        <v>2.681234285714285</v>
      </c>
      <c r="AN53">
        <v>0</v>
      </c>
      <c r="AO53">
        <v>0.99162260400000002</v>
      </c>
      <c r="AP53">
        <v>1.5943325999999998</v>
      </c>
      <c r="AQ53">
        <v>0</v>
      </c>
      <c r="AR53">
        <v>12.61872</v>
      </c>
      <c r="AS53">
        <v>8.3028434400000002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19.766157638471633</v>
      </c>
      <c r="BB53">
        <f t="shared" si="0"/>
        <v>673.78322766967597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165.03264439402884</v>
      </c>
      <c r="L54">
        <v>54.615675410257367</v>
      </c>
      <c r="M54">
        <v>0</v>
      </c>
      <c r="N54">
        <v>29.997058823529411</v>
      </c>
      <c r="O54">
        <v>24.724342188295171</v>
      </c>
      <c r="P54">
        <v>58.350065559440559</v>
      </c>
      <c r="Q54">
        <v>4.7898305084745765</v>
      </c>
      <c r="R54">
        <v>5.3865691224489796</v>
      </c>
      <c r="S54">
        <v>6.7004505070202809</v>
      </c>
      <c r="T54">
        <v>0</v>
      </c>
      <c r="U54">
        <v>228.1804483334972</v>
      </c>
      <c r="V54">
        <v>3.6242774566473988</v>
      </c>
      <c r="W54">
        <v>11.785036956521738</v>
      </c>
      <c r="X54">
        <v>12.486062158271803</v>
      </c>
      <c r="Y54">
        <v>0</v>
      </c>
      <c r="Z54">
        <v>3.3293303999999999</v>
      </c>
      <c r="AA54">
        <v>0</v>
      </c>
      <c r="AB54">
        <v>3.3181036000000002</v>
      </c>
      <c r="AC54">
        <v>2.4581713599999997</v>
      </c>
      <c r="AD54">
        <v>4.6303691999999996</v>
      </c>
      <c r="AE54">
        <v>10.754106</v>
      </c>
      <c r="AF54">
        <v>0</v>
      </c>
      <c r="AG54">
        <v>0</v>
      </c>
      <c r="AH54">
        <v>5.9412885999999991</v>
      </c>
      <c r="AI54">
        <v>0</v>
      </c>
      <c r="AJ54">
        <v>0</v>
      </c>
      <c r="AK54">
        <v>13.149839999999998</v>
      </c>
      <c r="AL54">
        <v>14.755000000000006</v>
      </c>
      <c r="AM54">
        <v>2.681234285714285</v>
      </c>
      <c r="AN54">
        <v>0</v>
      </c>
      <c r="AO54">
        <v>1.0034960880000001</v>
      </c>
      <c r="AP54">
        <v>1.5943325999999998</v>
      </c>
      <c r="AQ54">
        <v>0</v>
      </c>
      <c r="AR54">
        <v>12.61872</v>
      </c>
      <c r="AS54">
        <v>8.3028434400000002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19.670965042471629</v>
      </c>
      <c r="BB54">
        <f t="shared" si="0"/>
        <v>670.53833194967604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165.03360132779042</v>
      </c>
      <c r="L55">
        <v>55.562649050993073</v>
      </c>
      <c r="M55">
        <v>0</v>
      </c>
      <c r="N55">
        <v>29.997058823529411</v>
      </c>
      <c r="O55">
        <v>24.724342188295171</v>
      </c>
      <c r="P55">
        <v>58.350065559440559</v>
      </c>
      <c r="Q55">
        <v>4.7898305084745765</v>
      </c>
      <c r="R55">
        <v>5.3865691224489796</v>
      </c>
      <c r="S55">
        <v>6.7004505070202809</v>
      </c>
      <c r="T55">
        <v>0</v>
      </c>
      <c r="U55">
        <v>228.1804483334972</v>
      </c>
      <c r="V55">
        <v>3.6242774566473988</v>
      </c>
      <c r="W55">
        <v>11.785036956521738</v>
      </c>
      <c r="X55">
        <v>12.486062158271803</v>
      </c>
      <c r="Y55">
        <v>0</v>
      </c>
      <c r="Z55">
        <v>3.3293303999999999</v>
      </c>
      <c r="AA55">
        <v>0</v>
      </c>
      <c r="AB55">
        <v>3.3181036000000002</v>
      </c>
      <c r="AC55">
        <v>2.4581713599999997</v>
      </c>
      <c r="AD55">
        <v>4.6303691999999996</v>
      </c>
      <c r="AE55">
        <v>10.754106</v>
      </c>
      <c r="AF55">
        <v>0</v>
      </c>
      <c r="AG55">
        <v>0</v>
      </c>
      <c r="AH55">
        <v>5.9412885999999991</v>
      </c>
      <c r="AI55">
        <v>0</v>
      </c>
      <c r="AJ55">
        <v>0</v>
      </c>
      <c r="AK55">
        <v>13.149839999999998</v>
      </c>
      <c r="AL55">
        <v>14.755000000000006</v>
      </c>
      <c r="AM55">
        <v>2.681234285714285</v>
      </c>
      <c r="AN55">
        <v>0</v>
      </c>
      <c r="AO55">
        <v>1.0052136359999999</v>
      </c>
      <c r="AP55">
        <v>0.61821059999999994</v>
      </c>
      <c r="AQ55">
        <v>0</v>
      </c>
      <c r="AR55">
        <v>12.61872</v>
      </c>
      <c r="AS55">
        <v>8.3028434400000002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19.670210477177761</v>
      </c>
      <c r="BB55">
        <f t="shared" si="0"/>
        <v>670.5126126374671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165.03360132779042</v>
      </c>
      <c r="L56">
        <v>55.562649050993073</v>
      </c>
      <c r="M56">
        <v>0</v>
      </c>
      <c r="N56">
        <v>29.997058823529411</v>
      </c>
      <c r="O56">
        <v>24.724342188295171</v>
      </c>
      <c r="P56">
        <v>58.350065559440559</v>
      </c>
      <c r="Q56">
        <v>4.7898305084745765</v>
      </c>
      <c r="R56">
        <v>5.3865691224489796</v>
      </c>
      <c r="S56">
        <v>6.7004505070202809</v>
      </c>
      <c r="T56">
        <v>0</v>
      </c>
      <c r="U56">
        <v>228.1804483334972</v>
      </c>
      <c r="V56">
        <v>3.6242774566473988</v>
      </c>
      <c r="W56">
        <v>11.785036956521738</v>
      </c>
      <c r="X56">
        <v>12.486062158271803</v>
      </c>
      <c r="Y56">
        <v>0</v>
      </c>
      <c r="Z56">
        <v>3.3293303999999999</v>
      </c>
      <c r="AA56">
        <v>0</v>
      </c>
      <c r="AB56">
        <v>3.3181036000000002</v>
      </c>
      <c r="AC56">
        <v>2.4581713599999997</v>
      </c>
      <c r="AD56">
        <v>4.6303691999999996</v>
      </c>
      <c r="AE56">
        <v>10.754106</v>
      </c>
      <c r="AF56">
        <v>0</v>
      </c>
      <c r="AG56">
        <v>0</v>
      </c>
      <c r="AH56">
        <v>5.9412885999999991</v>
      </c>
      <c r="AI56">
        <v>0</v>
      </c>
      <c r="AJ56">
        <v>0</v>
      </c>
      <c r="AK56">
        <v>13.149839999999998</v>
      </c>
      <c r="AL56">
        <v>8.8530000000000015</v>
      </c>
      <c r="AM56">
        <v>2.681234285714285</v>
      </c>
      <c r="AN56">
        <v>0</v>
      </c>
      <c r="AO56">
        <v>1.0160416559999998</v>
      </c>
      <c r="AP56">
        <v>0.61821059999999994</v>
      </c>
      <c r="AQ56">
        <v>0</v>
      </c>
      <c r="AR56">
        <v>12.61872</v>
      </c>
      <c r="AS56">
        <v>8.3028434400000002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19.502312087177756</v>
      </c>
      <c r="BB56">
        <f t="shared" si="0"/>
        <v>664.78933904746702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165.03224356769081</v>
      </c>
      <c r="L57">
        <v>55.562649050993073</v>
      </c>
      <c r="M57">
        <v>0</v>
      </c>
      <c r="N57">
        <v>29.997058823529411</v>
      </c>
      <c r="O57">
        <v>24.724342188295171</v>
      </c>
      <c r="P57">
        <v>58.350065559440559</v>
      </c>
      <c r="Q57">
        <v>4.7898305084745765</v>
      </c>
      <c r="R57">
        <v>5.3865691224489796</v>
      </c>
      <c r="S57">
        <v>6.7004505070202809</v>
      </c>
      <c r="T57">
        <v>0</v>
      </c>
      <c r="U57">
        <v>228.1804483334972</v>
      </c>
      <c r="V57">
        <v>3.6242774566473988</v>
      </c>
      <c r="W57">
        <v>11.785036956521738</v>
      </c>
      <c r="X57">
        <v>12.486062158271803</v>
      </c>
      <c r="Y57">
        <v>0</v>
      </c>
      <c r="Z57">
        <v>3.3293303999999999</v>
      </c>
      <c r="AA57">
        <v>0</v>
      </c>
      <c r="AB57">
        <v>3.3181036000000002</v>
      </c>
      <c r="AC57">
        <v>2.4581713599999997</v>
      </c>
      <c r="AD57">
        <v>4.5297089999999995</v>
      </c>
      <c r="AE57">
        <v>10.754106</v>
      </c>
      <c r="AF57">
        <v>0</v>
      </c>
      <c r="AG57">
        <v>0</v>
      </c>
      <c r="AH57">
        <v>5.9412885999999991</v>
      </c>
      <c r="AI57">
        <v>0</v>
      </c>
      <c r="AJ57">
        <v>0</v>
      </c>
      <c r="AK57">
        <v>13.149839999999998</v>
      </c>
      <c r="AL57">
        <v>8.8530000000000015</v>
      </c>
      <c r="AM57">
        <v>2.681234285714285</v>
      </c>
      <c r="AN57">
        <v>0</v>
      </c>
      <c r="AO57">
        <v>1.0128305879999999</v>
      </c>
      <c r="AP57">
        <v>0.61821059999999994</v>
      </c>
      <c r="AQ57">
        <v>0</v>
      </c>
      <c r="AR57">
        <v>12.61872</v>
      </c>
      <c r="AS57">
        <v>8.1019352819999977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19.493587097454984</v>
      </c>
      <c r="BB57">
        <f t="shared" si="0"/>
        <v>664.49192685109028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165.03355403018466</v>
      </c>
      <c r="L58">
        <v>55.562649050993073</v>
      </c>
      <c r="M58">
        <v>0</v>
      </c>
      <c r="N58">
        <v>29.997058823529411</v>
      </c>
      <c r="O58">
        <v>24.724342188295171</v>
      </c>
      <c r="P58">
        <v>58.350065559440559</v>
      </c>
      <c r="Q58">
        <v>4.7898305084745765</v>
      </c>
      <c r="R58">
        <v>5.3865691224489796</v>
      </c>
      <c r="S58">
        <v>6.7004505070202809</v>
      </c>
      <c r="T58">
        <v>0</v>
      </c>
      <c r="U58">
        <v>228.1804483334972</v>
      </c>
      <c r="V58">
        <v>3.6242774566473988</v>
      </c>
      <c r="W58">
        <v>11.785036956521738</v>
      </c>
      <c r="X58">
        <v>12.486062158271803</v>
      </c>
      <c r="Y58">
        <v>0</v>
      </c>
      <c r="Z58">
        <v>3.3293303999999999</v>
      </c>
      <c r="AA58">
        <v>0</v>
      </c>
      <c r="AB58">
        <v>3.3181036000000002</v>
      </c>
      <c r="AC58">
        <v>2.4581713599999997</v>
      </c>
      <c r="AD58">
        <v>4.5297089999999995</v>
      </c>
      <c r="AE58">
        <v>10.754106</v>
      </c>
      <c r="AF58">
        <v>0</v>
      </c>
      <c r="AG58">
        <v>0</v>
      </c>
      <c r="AH58">
        <v>5.9412885999999991</v>
      </c>
      <c r="AI58">
        <v>0</v>
      </c>
      <c r="AJ58">
        <v>0</v>
      </c>
      <c r="AK58">
        <v>13.149839999999998</v>
      </c>
      <c r="AL58">
        <v>8.8530000000000015</v>
      </c>
      <c r="AM58">
        <v>1.3406171428571425</v>
      </c>
      <c r="AN58">
        <v>0</v>
      </c>
      <c r="AO58">
        <v>1.025152128</v>
      </c>
      <c r="AP58">
        <v>0.61821059999999994</v>
      </c>
      <c r="AQ58">
        <v>0</v>
      </c>
      <c r="AR58">
        <v>12.61872</v>
      </c>
      <c r="AS58">
        <v>8.1019352819999977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19.455767980220948</v>
      </c>
      <c r="BB58">
        <f t="shared" si="0"/>
        <v>663.20276082796101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165.03335699081879</v>
      </c>
      <c r="L59">
        <v>55.562649050993073</v>
      </c>
      <c r="M59">
        <v>0</v>
      </c>
      <c r="N59">
        <v>29.997058823529411</v>
      </c>
      <c r="O59">
        <v>24.724342188295171</v>
      </c>
      <c r="P59">
        <v>58.350065559440559</v>
      </c>
      <c r="Q59">
        <v>4.7898305084745765</v>
      </c>
      <c r="R59">
        <v>5.3865691224489796</v>
      </c>
      <c r="S59">
        <v>6.7004505070202809</v>
      </c>
      <c r="T59">
        <v>0</v>
      </c>
      <c r="U59">
        <v>228.1804483334972</v>
      </c>
      <c r="V59">
        <v>3.6242774566473988</v>
      </c>
      <c r="W59">
        <v>11.785036956521738</v>
      </c>
      <c r="X59">
        <v>12.486062158271803</v>
      </c>
      <c r="Y59">
        <v>0</v>
      </c>
      <c r="Z59">
        <v>3.3293303999999999</v>
      </c>
      <c r="AA59">
        <v>3.551682</v>
      </c>
      <c r="AB59">
        <v>3.3181036000000002</v>
      </c>
      <c r="AC59">
        <v>2.4581713599999997</v>
      </c>
      <c r="AD59">
        <v>4.5297089999999995</v>
      </c>
      <c r="AE59">
        <v>10.754106</v>
      </c>
      <c r="AF59">
        <v>0</v>
      </c>
      <c r="AG59">
        <v>0</v>
      </c>
      <c r="AH59">
        <v>5.9412885999999991</v>
      </c>
      <c r="AI59">
        <v>0</v>
      </c>
      <c r="AJ59">
        <v>0</v>
      </c>
      <c r="AK59">
        <v>13.149839999999998</v>
      </c>
      <c r="AL59">
        <v>8.8530000000000015</v>
      </c>
      <c r="AM59">
        <v>1.3406171428571425</v>
      </c>
      <c r="AN59">
        <v>0</v>
      </c>
      <c r="AO59">
        <v>1.0283631960000001</v>
      </c>
      <c r="AP59">
        <v>0.61821059999999994</v>
      </c>
      <c r="AQ59">
        <v>0</v>
      </c>
      <c r="AR59">
        <v>12.61872</v>
      </c>
      <c r="AS59">
        <v>8.1019352819999977</v>
      </c>
      <c r="AT59">
        <v>0</v>
      </c>
      <c r="AU59">
        <v>0</v>
      </c>
      <c r="AV59">
        <v>0</v>
      </c>
      <c r="AW59">
        <v>0</v>
      </c>
      <c r="AX59">
        <v>2.2254853113983555</v>
      </c>
      <c r="AY59">
        <v>0</v>
      </c>
      <c r="AZ59">
        <v>0</v>
      </c>
      <c r="BA59">
        <v>19.620503201172315</v>
      </c>
      <c r="BB59">
        <f t="shared" si="0"/>
        <v>668.81820694704209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165.03410793941518</v>
      </c>
      <c r="L60">
        <v>55.562649050993073</v>
      </c>
      <c r="M60">
        <v>0</v>
      </c>
      <c r="N60">
        <v>29.997058823529411</v>
      </c>
      <c r="O60">
        <v>24.724342188295171</v>
      </c>
      <c r="P60">
        <v>58.350065559440559</v>
      </c>
      <c r="Q60">
        <v>4.7898305084745765</v>
      </c>
      <c r="R60">
        <v>5.3865691224489796</v>
      </c>
      <c r="S60">
        <v>6.7004505070202809</v>
      </c>
      <c r="T60">
        <v>0</v>
      </c>
      <c r="U60">
        <v>228.1804483334972</v>
      </c>
      <c r="V60">
        <v>3.6242774566473988</v>
      </c>
      <c r="W60">
        <v>11.785036956521738</v>
      </c>
      <c r="X60">
        <v>12.486062158271803</v>
      </c>
      <c r="Y60">
        <v>0</v>
      </c>
      <c r="Z60">
        <v>3.3293303999999999</v>
      </c>
      <c r="AA60">
        <v>7.1234299999999999</v>
      </c>
      <c r="AB60">
        <v>3.3181036000000002</v>
      </c>
      <c r="AC60">
        <v>2.4581713599999997</v>
      </c>
      <c r="AD60">
        <v>6.945553799999999</v>
      </c>
      <c r="AE60">
        <v>10.754106</v>
      </c>
      <c r="AF60">
        <v>0</v>
      </c>
      <c r="AG60">
        <v>0</v>
      </c>
      <c r="AH60">
        <v>10.583672</v>
      </c>
      <c r="AI60">
        <v>0</v>
      </c>
      <c r="AJ60">
        <v>0</v>
      </c>
      <c r="AK60">
        <v>13.149839999999998</v>
      </c>
      <c r="AL60">
        <v>8.8530000000000015</v>
      </c>
      <c r="AM60">
        <v>1.3406171428571425</v>
      </c>
      <c r="AN60">
        <v>0</v>
      </c>
      <c r="AO60">
        <v>1.0239573120000001</v>
      </c>
      <c r="AP60">
        <v>0.61821059999999994</v>
      </c>
      <c r="AQ60">
        <v>0</v>
      </c>
      <c r="AR60">
        <v>12.61872</v>
      </c>
      <c r="AS60">
        <v>8.1019352819999977</v>
      </c>
      <c r="AT60">
        <v>0</v>
      </c>
      <c r="AU60">
        <v>0</v>
      </c>
      <c r="AV60">
        <v>0</v>
      </c>
      <c r="AW60">
        <v>0</v>
      </c>
      <c r="AX60">
        <v>2.2254853113983555</v>
      </c>
      <c r="AY60">
        <v>0</v>
      </c>
      <c r="AZ60">
        <v>0</v>
      </c>
      <c r="BA60">
        <v>19.923353052160824</v>
      </c>
      <c r="BB60">
        <f t="shared" si="0"/>
        <v>679.14167836064996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165.03264439402884</v>
      </c>
      <c r="L61">
        <v>54.615675410257367</v>
      </c>
      <c r="M61">
        <v>0</v>
      </c>
      <c r="N61">
        <v>29.997058823529411</v>
      </c>
      <c r="O61">
        <v>24.724342188295171</v>
      </c>
      <c r="P61">
        <v>58.350065559440559</v>
      </c>
      <c r="Q61">
        <v>4.7898305084745765</v>
      </c>
      <c r="R61">
        <v>5.3865691224489796</v>
      </c>
      <c r="S61">
        <v>6.7004505070202809</v>
      </c>
      <c r="T61">
        <v>0</v>
      </c>
      <c r="U61">
        <v>228.1804483334972</v>
      </c>
      <c r="V61">
        <v>3.6242774566473988</v>
      </c>
      <c r="W61">
        <v>11.785036956521738</v>
      </c>
      <c r="X61">
        <v>12.486062158271803</v>
      </c>
      <c r="Y61">
        <v>0</v>
      </c>
      <c r="Z61">
        <v>3.3293303999999999</v>
      </c>
      <c r="AA61">
        <v>10.032999999999999</v>
      </c>
      <c r="AB61">
        <v>3.3181036000000002</v>
      </c>
      <c r="AC61">
        <v>2.4581713599999997</v>
      </c>
      <c r="AD61">
        <v>6.945553799999999</v>
      </c>
      <c r="AE61">
        <v>10.754106</v>
      </c>
      <c r="AF61">
        <v>0</v>
      </c>
      <c r="AG61">
        <v>0</v>
      </c>
      <c r="AH61">
        <v>10.583672</v>
      </c>
      <c r="AI61">
        <v>0</v>
      </c>
      <c r="AJ61">
        <v>0</v>
      </c>
      <c r="AK61">
        <v>13.149839999999998</v>
      </c>
      <c r="AL61">
        <v>8.8530000000000015</v>
      </c>
      <c r="AM61">
        <v>1.3406171428571425</v>
      </c>
      <c r="AN61">
        <v>0</v>
      </c>
      <c r="AO61">
        <v>1.0154442479999999</v>
      </c>
      <c r="AP61">
        <v>0.61821059999999994</v>
      </c>
      <c r="AQ61">
        <v>0</v>
      </c>
      <c r="AR61">
        <v>12.61872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2.2254853113983555</v>
      </c>
      <c r="AY61">
        <v>0</v>
      </c>
      <c r="AZ61">
        <v>0</v>
      </c>
      <c r="BA61">
        <v>19.979002903814735</v>
      </c>
      <c r="BB61">
        <f t="shared" si="0"/>
        <v>681.03864825887399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165.03264439402884</v>
      </c>
      <c r="L62">
        <v>54.615675410257367</v>
      </c>
      <c r="M62">
        <v>0</v>
      </c>
      <c r="N62">
        <v>29.997058823529411</v>
      </c>
      <c r="O62">
        <v>24.724342188295171</v>
      </c>
      <c r="P62">
        <v>58.350065559440559</v>
      </c>
      <c r="Q62">
        <v>4.7898305084745765</v>
      </c>
      <c r="R62">
        <v>5.3865691224489796</v>
      </c>
      <c r="S62">
        <v>6.7004505070202809</v>
      </c>
      <c r="T62">
        <v>0</v>
      </c>
      <c r="U62">
        <v>228.1804483334972</v>
      </c>
      <c r="V62">
        <v>3.6242774566473988</v>
      </c>
      <c r="W62">
        <v>11.785036956521738</v>
      </c>
      <c r="X62">
        <v>12.486062158271803</v>
      </c>
      <c r="Y62">
        <v>0</v>
      </c>
      <c r="Z62">
        <v>3.3293303999999999</v>
      </c>
      <c r="AA62">
        <v>10.032999999999999</v>
      </c>
      <c r="AB62">
        <v>3.3181036000000002</v>
      </c>
      <c r="AC62">
        <v>2.4581713599999997</v>
      </c>
      <c r="AD62">
        <v>6.945553799999999</v>
      </c>
      <c r="AE62">
        <v>10.754106</v>
      </c>
      <c r="AF62">
        <v>0</v>
      </c>
      <c r="AG62">
        <v>0</v>
      </c>
      <c r="AH62">
        <v>10.583672</v>
      </c>
      <c r="AI62">
        <v>0</v>
      </c>
      <c r="AJ62">
        <v>0</v>
      </c>
      <c r="AK62">
        <v>13.149839999999998</v>
      </c>
      <c r="AL62">
        <v>8.8530000000000015</v>
      </c>
      <c r="AM62">
        <v>1.3406171428571425</v>
      </c>
      <c r="AN62">
        <v>0</v>
      </c>
      <c r="AO62">
        <v>1.010067576</v>
      </c>
      <c r="AP62">
        <v>0.61821059999999994</v>
      </c>
      <c r="AQ62">
        <v>0</v>
      </c>
      <c r="AR62">
        <v>12.61872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2.294910798122066</v>
      </c>
      <c r="AY62">
        <v>0</v>
      </c>
      <c r="AZ62">
        <v>0</v>
      </c>
      <c r="BA62">
        <v>19.980828114186366</v>
      </c>
      <c r="BB62">
        <f t="shared" si="0"/>
        <v>681.10087186322608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165.03264439402884</v>
      </c>
      <c r="L63">
        <v>54.615675410257367</v>
      </c>
      <c r="M63">
        <v>0</v>
      </c>
      <c r="N63">
        <v>29.997058823529411</v>
      </c>
      <c r="O63">
        <v>24.724342188295171</v>
      </c>
      <c r="P63">
        <v>58.350065559440559</v>
      </c>
      <c r="Q63">
        <v>4.7898305084745765</v>
      </c>
      <c r="R63">
        <v>5.3865691224489796</v>
      </c>
      <c r="S63">
        <v>6.7004505070202809</v>
      </c>
      <c r="T63">
        <v>0</v>
      </c>
      <c r="U63">
        <v>228.1804483334972</v>
      </c>
      <c r="V63">
        <v>3.6242774566473988</v>
      </c>
      <c r="W63">
        <v>11.785036956521738</v>
      </c>
      <c r="X63">
        <v>12.486062158271803</v>
      </c>
      <c r="Y63">
        <v>0</v>
      </c>
      <c r="Z63">
        <v>3.3293303999999999</v>
      </c>
      <c r="AA63">
        <v>10.032999999999999</v>
      </c>
      <c r="AB63">
        <v>3.3181036000000002</v>
      </c>
      <c r="AC63">
        <v>2.4581713599999997</v>
      </c>
      <c r="AD63">
        <v>6.945553799999999</v>
      </c>
      <c r="AE63">
        <v>10.754106</v>
      </c>
      <c r="AF63">
        <v>0</v>
      </c>
      <c r="AG63">
        <v>0</v>
      </c>
      <c r="AH63">
        <v>11.810415799999999</v>
      </c>
      <c r="AI63">
        <v>0</v>
      </c>
      <c r="AJ63">
        <v>0</v>
      </c>
      <c r="AK63">
        <v>13.149839999999998</v>
      </c>
      <c r="AL63">
        <v>5.3118000000000016</v>
      </c>
      <c r="AM63">
        <v>1.3406171428571425</v>
      </c>
      <c r="AN63">
        <v>0</v>
      </c>
      <c r="AO63">
        <v>1.011785124</v>
      </c>
      <c r="AP63">
        <v>0.61821059999999994</v>
      </c>
      <c r="AQ63">
        <v>0</v>
      </c>
      <c r="AR63">
        <v>12.61872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2.2275999999999998</v>
      </c>
      <c r="AY63">
        <v>0</v>
      </c>
      <c r="AZ63">
        <v>0</v>
      </c>
      <c r="BA63">
        <v>19.912997062439882</v>
      </c>
      <c r="BB63">
        <f t="shared" si="0"/>
        <v>678.78865346485054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165.03264439402884</v>
      </c>
      <c r="L64">
        <v>54.615675410257367</v>
      </c>
      <c r="M64">
        <v>0</v>
      </c>
      <c r="N64">
        <v>29.997058823529411</v>
      </c>
      <c r="O64">
        <v>24.724342188295171</v>
      </c>
      <c r="P64">
        <v>58.350065559440559</v>
      </c>
      <c r="Q64">
        <v>4.7898305084745765</v>
      </c>
      <c r="R64">
        <v>5.3865691224489796</v>
      </c>
      <c r="S64">
        <v>6.7004505070202809</v>
      </c>
      <c r="T64">
        <v>0</v>
      </c>
      <c r="U64">
        <v>228.1804483334972</v>
      </c>
      <c r="V64">
        <v>3.6242774566473988</v>
      </c>
      <c r="W64">
        <v>11.785036956521738</v>
      </c>
      <c r="X64">
        <v>12.486062158271803</v>
      </c>
      <c r="Y64">
        <v>0</v>
      </c>
      <c r="Z64">
        <v>3.3293303999999999</v>
      </c>
      <c r="AA64">
        <v>10.032999999999999</v>
      </c>
      <c r="AB64">
        <v>3.3181036000000002</v>
      </c>
      <c r="AC64">
        <v>2.4581713599999997</v>
      </c>
      <c r="AD64">
        <v>6.945553799999999</v>
      </c>
      <c r="AE64">
        <v>10.754106</v>
      </c>
      <c r="AF64">
        <v>0</v>
      </c>
      <c r="AG64">
        <v>0</v>
      </c>
      <c r="AH64">
        <v>11.882577199999998</v>
      </c>
      <c r="AI64">
        <v>0</v>
      </c>
      <c r="AJ64">
        <v>0</v>
      </c>
      <c r="AK64">
        <v>13.149839999999998</v>
      </c>
      <c r="AL64">
        <v>5.3118000000000016</v>
      </c>
      <c r="AM64">
        <v>1.3406171428571425</v>
      </c>
      <c r="AN64">
        <v>0</v>
      </c>
      <c r="AO64">
        <v>1.01522022</v>
      </c>
      <c r="AP64">
        <v>0.61821059999999994</v>
      </c>
      <c r="AQ64">
        <v>0</v>
      </c>
      <c r="AR64">
        <v>12.61872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2.2275999999999998</v>
      </c>
      <c r="AY64">
        <v>0</v>
      </c>
      <c r="AZ64">
        <v>0</v>
      </c>
      <c r="BA64">
        <v>19.915151744439878</v>
      </c>
      <c r="BB64">
        <f t="shared" si="0"/>
        <v>678.86209527885057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2.9234999999999998</v>
      </c>
      <c r="J65">
        <v>3.4764641269841268</v>
      </c>
      <c r="K65">
        <v>165.03264439402884</v>
      </c>
      <c r="L65">
        <v>54.615675410257367</v>
      </c>
      <c r="M65">
        <v>0</v>
      </c>
      <c r="N65">
        <v>29.997058823529411</v>
      </c>
      <c r="O65">
        <v>24.724342188295171</v>
      </c>
      <c r="P65">
        <v>58.350065559440559</v>
      </c>
      <c r="Q65">
        <v>4.7953420029895364</v>
      </c>
      <c r="R65">
        <v>5.3866436412191536</v>
      </c>
      <c r="S65">
        <v>6.7004505070202809</v>
      </c>
      <c r="T65">
        <v>0</v>
      </c>
      <c r="U65">
        <v>228.1804483334972</v>
      </c>
      <c r="V65">
        <v>3.6242774566473988</v>
      </c>
      <c r="W65">
        <v>11.785036956521738</v>
      </c>
      <c r="X65">
        <v>12.486062158271803</v>
      </c>
      <c r="Y65">
        <v>0</v>
      </c>
      <c r="Z65">
        <v>3.3293303999999999</v>
      </c>
      <c r="AA65">
        <v>9.6316799999999994</v>
      </c>
      <c r="AB65">
        <v>3.3181036000000002</v>
      </c>
      <c r="AC65">
        <v>2.4581713599999997</v>
      </c>
      <c r="AD65">
        <v>6.945553799999999</v>
      </c>
      <c r="AE65">
        <v>10.754106</v>
      </c>
      <c r="AF65">
        <v>0</v>
      </c>
      <c r="AG65">
        <v>0</v>
      </c>
      <c r="AH65">
        <v>11.882577199999998</v>
      </c>
      <c r="AI65">
        <v>0</v>
      </c>
      <c r="AJ65">
        <v>0</v>
      </c>
      <c r="AK65">
        <v>13.149839999999998</v>
      </c>
      <c r="AL65">
        <v>2.6559000000000008</v>
      </c>
      <c r="AM65">
        <v>2.681234285714285</v>
      </c>
      <c r="AN65">
        <v>0</v>
      </c>
      <c r="AO65">
        <v>1.0236586080000001</v>
      </c>
      <c r="AP65">
        <v>1.5943325999999998</v>
      </c>
      <c r="AQ65">
        <v>0</v>
      </c>
      <c r="AR65">
        <v>12.61872</v>
      </c>
      <c r="AS65">
        <v>8.1019352819999977</v>
      </c>
      <c r="AT65">
        <v>0</v>
      </c>
      <c r="AU65">
        <v>0</v>
      </c>
      <c r="AV65">
        <v>0</v>
      </c>
      <c r="AW65">
        <v>0</v>
      </c>
      <c r="AX65">
        <v>2.2275999999999998</v>
      </c>
      <c r="AY65">
        <v>0</v>
      </c>
      <c r="AZ65">
        <v>0</v>
      </c>
      <c r="BA65">
        <v>20.076846880519756</v>
      </c>
      <c r="BB65">
        <f t="shared" si="0"/>
        <v>684.37390781389718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2.9234999999999998</v>
      </c>
      <c r="J66">
        <v>3.4764641269841268</v>
      </c>
      <c r="K66">
        <v>165.03264439402884</v>
      </c>
      <c r="L66">
        <v>54.615675410257367</v>
      </c>
      <c r="M66">
        <v>0</v>
      </c>
      <c r="N66">
        <v>29.997058823529411</v>
      </c>
      <c r="O66">
        <v>24.724342188295171</v>
      </c>
      <c r="P66">
        <v>58.350065559440559</v>
      </c>
      <c r="Q66">
        <v>4.7953420029895364</v>
      </c>
      <c r="R66">
        <v>5.3866436412191536</v>
      </c>
      <c r="S66">
        <v>6.7004505070202809</v>
      </c>
      <c r="T66">
        <v>0</v>
      </c>
      <c r="U66">
        <v>228.1804483334972</v>
      </c>
      <c r="V66">
        <v>3.6242774566473988</v>
      </c>
      <c r="W66">
        <v>11.785036956521738</v>
      </c>
      <c r="X66">
        <v>12.486062158271803</v>
      </c>
      <c r="Y66">
        <v>0</v>
      </c>
      <c r="Z66">
        <v>3.3293303999999999</v>
      </c>
      <c r="AA66">
        <v>7.1234299999999999</v>
      </c>
      <c r="AB66">
        <v>3.3181036000000002</v>
      </c>
      <c r="AC66">
        <v>2.4581713599999997</v>
      </c>
      <c r="AD66">
        <v>6.945553799999999</v>
      </c>
      <c r="AE66">
        <v>10.754106</v>
      </c>
      <c r="AF66">
        <v>0</v>
      </c>
      <c r="AG66">
        <v>0</v>
      </c>
      <c r="AH66">
        <v>11.882577199999998</v>
      </c>
      <c r="AI66">
        <v>0</v>
      </c>
      <c r="AJ66">
        <v>0</v>
      </c>
      <c r="AK66">
        <v>13.149839999999998</v>
      </c>
      <c r="AL66">
        <v>2.6559000000000008</v>
      </c>
      <c r="AM66">
        <v>2.681234285714285</v>
      </c>
      <c r="AN66">
        <v>0</v>
      </c>
      <c r="AO66">
        <v>1.019402076</v>
      </c>
      <c r="AP66">
        <v>1.5943325999999998</v>
      </c>
      <c r="AQ66">
        <v>0</v>
      </c>
      <c r="AR66">
        <v>12.61872</v>
      </c>
      <c r="AS66">
        <v>8.1019352819999977</v>
      </c>
      <c r="AT66">
        <v>0</v>
      </c>
      <c r="AU66">
        <v>0</v>
      </c>
      <c r="AV66">
        <v>0</v>
      </c>
      <c r="AW66">
        <v>0</v>
      </c>
      <c r="AX66">
        <v>2.2275999999999998</v>
      </c>
      <c r="AY66">
        <v>0</v>
      </c>
      <c r="AZ66">
        <v>0</v>
      </c>
      <c r="BA66">
        <v>20.005240470519762</v>
      </c>
      <c r="BB66">
        <f t="shared" si="0"/>
        <v>681.93300769189716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2.9234999999999998</v>
      </c>
      <c r="J67">
        <v>3.4764641269841268</v>
      </c>
      <c r="K67">
        <v>165.03264439402884</v>
      </c>
      <c r="L67">
        <v>54.615675410257367</v>
      </c>
      <c r="M67">
        <v>0</v>
      </c>
      <c r="N67">
        <v>29.997058823529411</v>
      </c>
      <c r="O67">
        <v>24.724342188295171</v>
      </c>
      <c r="P67">
        <v>58.725026059763721</v>
      </c>
      <c r="Q67">
        <v>4.7953420029895364</v>
      </c>
      <c r="R67">
        <v>5.3866436412191536</v>
      </c>
      <c r="S67">
        <v>6.7004505070202809</v>
      </c>
      <c r="T67">
        <v>0</v>
      </c>
      <c r="U67">
        <v>228.1804483334972</v>
      </c>
      <c r="V67">
        <v>3.6242774566473988</v>
      </c>
      <c r="W67">
        <v>11.785036956521738</v>
      </c>
      <c r="X67">
        <v>12.486062158271803</v>
      </c>
      <c r="Y67">
        <v>0</v>
      </c>
      <c r="Z67">
        <v>3.3293303999999999</v>
      </c>
      <c r="AA67">
        <v>3.551682</v>
      </c>
      <c r="AB67">
        <v>3.3181036000000002</v>
      </c>
      <c r="AC67">
        <v>2.4581713599999997</v>
      </c>
      <c r="AD67">
        <v>4.6303691999999996</v>
      </c>
      <c r="AE67">
        <v>10.754106</v>
      </c>
      <c r="AF67">
        <v>0</v>
      </c>
      <c r="AG67">
        <v>0</v>
      </c>
      <c r="AH67">
        <v>11.882577199999998</v>
      </c>
      <c r="AI67">
        <v>0</v>
      </c>
      <c r="AJ67">
        <v>0</v>
      </c>
      <c r="AK67">
        <v>13.149839999999998</v>
      </c>
      <c r="AL67">
        <v>2.6559000000000008</v>
      </c>
      <c r="AM67">
        <v>4.0218514285714289</v>
      </c>
      <c r="AN67">
        <v>0</v>
      </c>
      <c r="AO67">
        <v>1.0135773479999999</v>
      </c>
      <c r="AP67">
        <v>1.5943325999999998</v>
      </c>
      <c r="AQ67">
        <v>0</v>
      </c>
      <c r="AR67">
        <v>12.61872</v>
      </c>
      <c r="AS67">
        <v>8.1019352819999977</v>
      </c>
      <c r="AT67">
        <v>0</v>
      </c>
      <c r="AU67">
        <v>0</v>
      </c>
      <c r="AV67">
        <v>0</v>
      </c>
      <c r="AW67">
        <v>0</v>
      </c>
      <c r="AX67">
        <v>2.2275999999999998</v>
      </c>
      <c r="AY67">
        <v>0</v>
      </c>
      <c r="AZ67">
        <v>0</v>
      </c>
      <c r="BA67">
        <v>19.88619080684246</v>
      </c>
      <c r="BB67">
        <f t="shared" si="0"/>
        <v>677.87487767075481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2.9234999999999998</v>
      </c>
      <c r="J68">
        <v>3.4764641269841268</v>
      </c>
      <c r="K68">
        <v>165.03264439402884</v>
      </c>
      <c r="L68">
        <v>54.615675410257367</v>
      </c>
      <c r="M68">
        <v>0</v>
      </c>
      <c r="N68">
        <v>29.997058823529411</v>
      </c>
      <c r="O68">
        <v>24.724342188295171</v>
      </c>
      <c r="P68">
        <v>58.725026059763721</v>
      </c>
      <c r="Q68">
        <v>4.7953420029895364</v>
      </c>
      <c r="R68">
        <v>5.3866436412191536</v>
      </c>
      <c r="S68">
        <v>6.7004505070202809</v>
      </c>
      <c r="T68">
        <v>0</v>
      </c>
      <c r="U68">
        <v>228.1804483334972</v>
      </c>
      <c r="V68">
        <v>3.6242774566473988</v>
      </c>
      <c r="W68">
        <v>11.785036956521738</v>
      </c>
      <c r="X68">
        <v>12.486062158271803</v>
      </c>
      <c r="Y68">
        <v>0</v>
      </c>
      <c r="Z68">
        <v>3.3293303999999999</v>
      </c>
      <c r="AA68">
        <v>3.551682</v>
      </c>
      <c r="AB68">
        <v>3.3181036000000002</v>
      </c>
      <c r="AC68">
        <v>4.9163427199999994</v>
      </c>
      <c r="AD68">
        <v>4.6303691999999996</v>
      </c>
      <c r="AE68">
        <v>10.754106</v>
      </c>
      <c r="AF68">
        <v>0</v>
      </c>
      <c r="AG68">
        <v>0</v>
      </c>
      <c r="AH68">
        <v>11.882577199999998</v>
      </c>
      <c r="AI68">
        <v>0</v>
      </c>
      <c r="AJ68">
        <v>0</v>
      </c>
      <c r="AK68">
        <v>13.149839999999998</v>
      </c>
      <c r="AL68">
        <v>2.6559000000000008</v>
      </c>
      <c r="AM68">
        <v>4.0218514285714289</v>
      </c>
      <c r="AN68">
        <v>0</v>
      </c>
      <c r="AO68">
        <v>0.98520046799999994</v>
      </c>
      <c r="AP68">
        <v>1.5943325999999998</v>
      </c>
      <c r="AQ68">
        <v>0</v>
      </c>
      <c r="AR68">
        <v>12.61872</v>
      </c>
      <c r="AS68">
        <v>8.1019352819999977</v>
      </c>
      <c r="AT68">
        <v>0</v>
      </c>
      <c r="AU68">
        <v>0</v>
      </c>
      <c r="AV68">
        <v>0</v>
      </c>
      <c r="AW68">
        <v>0</v>
      </c>
      <c r="AX68">
        <v>2.2275999999999998</v>
      </c>
      <c r="AY68">
        <v>0</v>
      </c>
      <c r="AZ68">
        <v>0</v>
      </c>
      <c r="BA68">
        <v>19.955440096842462</v>
      </c>
      <c r="BB68">
        <f t="shared" ref="BB68:BB99" si="1">SUM(B68:AZ68)-BA68</f>
        <v>680.23542286075474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2.9234999999999998</v>
      </c>
      <c r="J69">
        <v>3.4764641269841268</v>
      </c>
      <c r="K69">
        <v>165.03264439402884</v>
      </c>
      <c r="L69">
        <v>54.615675410257367</v>
      </c>
      <c r="M69">
        <v>0</v>
      </c>
      <c r="N69">
        <v>29.997058823529411</v>
      </c>
      <c r="O69">
        <v>24.724342188295171</v>
      </c>
      <c r="P69">
        <v>58.725026059763721</v>
      </c>
      <c r="Q69">
        <v>4.7953420029895364</v>
      </c>
      <c r="R69">
        <v>5.3866436412191536</v>
      </c>
      <c r="S69">
        <v>6.7004505070202809</v>
      </c>
      <c r="T69">
        <v>0</v>
      </c>
      <c r="U69">
        <v>228.1804483334972</v>
      </c>
      <c r="V69">
        <v>3.6242774566473988</v>
      </c>
      <c r="W69">
        <v>11.785036956521738</v>
      </c>
      <c r="X69">
        <v>12.486062158271803</v>
      </c>
      <c r="Y69">
        <v>0</v>
      </c>
      <c r="Z69">
        <v>3.3293303999999999</v>
      </c>
      <c r="AA69">
        <v>3.5685374400000001</v>
      </c>
      <c r="AB69">
        <v>3.3181036000000002</v>
      </c>
      <c r="AC69">
        <v>4.9163427199999994</v>
      </c>
      <c r="AD69">
        <v>4.6303691999999996</v>
      </c>
      <c r="AE69">
        <v>7.1694039999999992</v>
      </c>
      <c r="AF69">
        <v>0</v>
      </c>
      <c r="AG69">
        <v>0</v>
      </c>
      <c r="AH69">
        <v>16.83766</v>
      </c>
      <c r="AI69">
        <v>0</v>
      </c>
      <c r="AJ69">
        <v>0</v>
      </c>
      <c r="AK69">
        <v>13.149839999999998</v>
      </c>
      <c r="AL69">
        <v>2.6559000000000008</v>
      </c>
      <c r="AM69">
        <v>4.0218514285714289</v>
      </c>
      <c r="AN69">
        <v>0</v>
      </c>
      <c r="AO69">
        <v>0.95503136399999999</v>
      </c>
      <c r="AP69">
        <v>1.5943325999999998</v>
      </c>
      <c r="AQ69">
        <v>0</v>
      </c>
      <c r="AR69">
        <v>12.61872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2.2275999999999998</v>
      </c>
      <c r="AY69">
        <v>0</v>
      </c>
      <c r="AZ69">
        <v>0</v>
      </c>
      <c r="BA69">
        <v>19.994116422842463</v>
      </c>
      <c r="BB69">
        <f t="shared" si="1"/>
        <v>681.55381367075472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2.9234999999999998</v>
      </c>
      <c r="J70">
        <v>3.4764641269841268</v>
      </c>
      <c r="K70">
        <v>165.03264439402884</v>
      </c>
      <c r="L70">
        <v>54.615675410257367</v>
      </c>
      <c r="M70">
        <v>0</v>
      </c>
      <c r="N70">
        <v>29.997058823529411</v>
      </c>
      <c r="O70">
        <v>24.724342188295171</v>
      </c>
      <c r="P70">
        <v>58.725026059763721</v>
      </c>
      <c r="Q70">
        <v>4.7953420029895364</v>
      </c>
      <c r="R70">
        <v>5.3866436412191536</v>
      </c>
      <c r="S70">
        <v>6.7004505070202809</v>
      </c>
      <c r="T70">
        <v>0</v>
      </c>
      <c r="U70">
        <v>228.1804483334972</v>
      </c>
      <c r="V70">
        <v>3.6242774566473988</v>
      </c>
      <c r="W70">
        <v>11.785036956521738</v>
      </c>
      <c r="X70">
        <v>12.486062158271803</v>
      </c>
      <c r="Y70">
        <v>0</v>
      </c>
      <c r="Z70">
        <v>3.3293303999999999</v>
      </c>
      <c r="AA70">
        <v>3.5685374400000001</v>
      </c>
      <c r="AB70">
        <v>6.6700653999999995</v>
      </c>
      <c r="AC70">
        <v>4.9163427199999994</v>
      </c>
      <c r="AD70">
        <v>4.6303691999999996</v>
      </c>
      <c r="AE70">
        <v>7.1694039999999992</v>
      </c>
      <c r="AF70">
        <v>0</v>
      </c>
      <c r="AG70">
        <v>0</v>
      </c>
      <c r="AH70">
        <v>16.83766</v>
      </c>
      <c r="AI70">
        <v>0</v>
      </c>
      <c r="AJ70">
        <v>0</v>
      </c>
      <c r="AK70">
        <v>13.149839999999998</v>
      </c>
      <c r="AL70">
        <v>2.6559000000000008</v>
      </c>
      <c r="AM70">
        <v>4.0218514285714289</v>
      </c>
      <c r="AN70">
        <v>0</v>
      </c>
      <c r="AO70">
        <v>0.94241111999999982</v>
      </c>
      <c r="AP70">
        <v>1.5943325999999998</v>
      </c>
      <c r="AQ70">
        <v>0</v>
      </c>
      <c r="AR70">
        <v>12.61872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2.2275999999999998</v>
      </c>
      <c r="AY70">
        <v>0</v>
      </c>
      <c r="AZ70">
        <v>0</v>
      </c>
      <c r="BA70">
        <v>20.089287682842464</v>
      </c>
      <c r="BB70">
        <f t="shared" si="1"/>
        <v>684.79798396675471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2.9234999999999998</v>
      </c>
      <c r="J71">
        <v>3.4764641269841268</v>
      </c>
      <c r="K71">
        <v>165.03264439402884</v>
      </c>
      <c r="L71">
        <v>54.615675410257367</v>
      </c>
      <c r="M71">
        <v>0</v>
      </c>
      <c r="N71">
        <v>29.997058823529411</v>
      </c>
      <c r="O71">
        <v>24.724342188295171</v>
      </c>
      <c r="P71">
        <v>58.725026059763721</v>
      </c>
      <c r="Q71">
        <v>4.7930338427947596</v>
      </c>
      <c r="R71">
        <v>5.3865691224489796</v>
      </c>
      <c r="S71">
        <v>6.7004505070202809</v>
      </c>
      <c r="T71">
        <v>0</v>
      </c>
      <c r="U71">
        <v>228.1804483334972</v>
      </c>
      <c r="V71">
        <v>3.6242774566473988</v>
      </c>
      <c r="W71">
        <v>11.785036956521738</v>
      </c>
      <c r="X71">
        <v>12.486062158271803</v>
      </c>
      <c r="Y71">
        <v>0</v>
      </c>
      <c r="Z71">
        <v>3.3293303999999999</v>
      </c>
      <c r="AA71">
        <v>3.5685374400000001</v>
      </c>
      <c r="AB71">
        <v>6.6700653999999995</v>
      </c>
      <c r="AC71">
        <v>4.9163427199999994</v>
      </c>
      <c r="AD71">
        <v>4.6303691999999996</v>
      </c>
      <c r="AE71">
        <v>7.1694039999999992</v>
      </c>
      <c r="AF71">
        <v>0</v>
      </c>
      <c r="AG71">
        <v>0</v>
      </c>
      <c r="AH71">
        <v>16.83766</v>
      </c>
      <c r="AI71">
        <v>0</v>
      </c>
      <c r="AJ71">
        <v>0</v>
      </c>
      <c r="AK71">
        <v>13.149839999999998</v>
      </c>
      <c r="AL71">
        <v>2.6559000000000008</v>
      </c>
      <c r="AM71">
        <v>4.0218514285714289</v>
      </c>
      <c r="AN71">
        <v>0</v>
      </c>
      <c r="AO71">
        <v>0.91171928400000002</v>
      </c>
      <c r="AP71">
        <v>0.55313579999999996</v>
      </c>
      <c r="AQ71">
        <v>0</v>
      </c>
      <c r="AR71">
        <v>12.61872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2.2275999999999998</v>
      </c>
      <c r="AY71">
        <v>0</v>
      </c>
      <c r="AZ71">
        <v>0</v>
      </c>
      <c r="BA71">
        <v>20.058670811672524</v>
      </c>
      <c r="BB71">
        <f t="shared" si="1"/>
        <v>683.75432952295967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2.9234999999999998</v>
      </c>
      <c r="J72">
        <v>3.4764641269841268</v>
      </c>
      <c r="K72">
        <v>165.03264439402884</v>
      </c>
      <c r="L72">
        <v>54.615675410257367</v>
      </c>
      <c r="M72">
        <v>0</v>
      </c>
      <c r="N72">
        <v>29.997058823529411</v>
      </c>
      <c r="O72">
        <v>24.724342188295171</v>
      </c>
      <c r="P72">
        <v>58.725026059763721</v>
      </c>
      <c r="Q72">
        <v>4.7953420029895364</v>
      </c>
      <c r="R72">
        <v>5.3865691224489796</v>
      </c>
      <c r="S72">
        <v>6.7004505070202809</v>
      </c>
      <c r="T72">
        <v>0</v>
      </c>
      <c r="U72">
        <v>228.1804483334972</v>
      </c>
      <c r="V72">
        <v>3.6242774566473988</v>
      </c>
      <c r="W72">
        <v>11.785036956521738</v>
      </c>
      <c r="X72">
        <v>12.486062158271803</v>
      </c>
      <c r="Y72">
        <v>0</v>
      </c>
      <c r="Z72">
        <v>3.3293303999999999</v>
      </c>
      <c r="AA72">
        <v>3.5685374400000001</v>
      </c>
      <c r="AB72">
        <v>6.6700653999999995</v>
      </c>
      <c r="AC72">
        <v>4.9163427199999994</v>
      </c>
      <c r="AD72">
        <v>6.9616594319999994</v>
      </c>
      <c r="AE72">
        <v>7.1694039999999992</v>
      </c>
      <c r="AF72">
        <v>0</v>
      </c>
      <c r="AG72">
        <v>0</v>
      </c>
      <c r="AH72">
        <v>16.83766</v>
      </c>
      <c r="AI72">
        <v>0</v>
      </c>
      <c r="AJ72">
        <v>0</v>
      </c>
      <c r="AK72">
        <v>13.149839999999998</v>
      </c>
      <c r="AL72">
        <v>2.6559000000000008</v>
      </c>
      <c r="AM72">
        <v>4.0218514285714289</v>
      </c>
      <c r="AN72">
        <v>0</v>
      </c>
      <c r="AO72">
        <v>0.61898936399999993</v>
      </c>
      <c r="AP72">
        <v>0.55313579999999996</v>
      </c>
      <c r="AQ72">
        <v>0</v>
      </c>
      <c r="AR72">
        <v>12.61872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2.2275999999999998</v>
      </c>
      <c r="AY72">
        <v>0</v>
      </c>
      <c r="AZ72">
        <v>0</v>
      </c>
      <c r="BA72">
        <v>20.116835699882774</v>
      </c>
      <c r="BB72">
        <f t="shared" si="1"/>
        <v>685.73703310694407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2.9238074838709678</v>
      </c>
      <c r="J73">
        <v>3.4764641269841268</v>
      </c>
      <c r="K73">
        <v>165.03264439402884</v>
      </c>
      <c r="L73">
        <v>54.615675410257367</v>
      </c>
      <c r="M73">
        <v>0</v>
      </c>
      <c r="N73">
        <v>29.997058823529411</v>
      </c>
      <c r="O73">
        <v>24.724342188295171</v>
      </c>
      <c r="P73">
        <v>58.725026059763721</v>
      </c>
      <c r="Q73">
        <v>4.7953420029895364</v>
      </c>
      <c r="R73">
        <v>5.3865691224489796</v>
      </c>
      <c r="S73">
        <v>6.7004505070202809</v>
      </c>
      <c r="T73">
        <v>0</v>
      </c>
      <c r="U73">
        <v>228.1804483334972</v>
      </c>
      <c r="V73">
        <v>3.6242774566473988</v>
      </c>
      <c r="W73">
        <v>11.785036956521738</v>
      </c>
      <c r="X73">
        <v>12.486062158271803</v>
      </c>
      <c r="Y73">
        <v>0</v>
      </c>
      <c r="Z73">
        <v>3.3293303999999999</v>
      </c>
      <c r="AA73">
        <v>3.5685374400000001</v>
      </c>
      <c r="AB73">
        <v>6.6700653999999995</v>
      </c>
      <c r="AC73">
        <v>4.9163427199999994</v>
      </c>
      <c r="AD73">
        <v>6.9616594319999994</v>
      </c>
      <c r="AE73">
        <v>7.1694039999999992</v>
      </c>
      <c r="AF73">
        <v>0</v>
      </c>
      <c r="AG73">
        <v>0</v>
      </c>
      <c r="AH73">
        <v>16.83766</v>
      </c>
      <c r="AI73">
        <v>0</v>
      </c>
      <c r="AJ73">
        <v>0</v>
      </c>
      <c r="AK73">
        <v>13.149839999999998</v>
      </c>
      <c r="AL73">
        <v>2.6559000000000008</v>
      </c>
      <c r="AM73">
        <v>4.0218514285714289</v>
      </c>
      <c r="AN73">
        <v>0</v>
      </c>
      <c r="AO73">
        <v>0.57844029600000002</v>
      </c>
      <c r="AP73">
        <v>0.78089759999999997</v>
      </c>
      <c r="AQ73">
        <v>0</v>
      </c>
      <c r="AR73">
        <v>12.61872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2.2275999999999998</v>
      </c>
      <c r="AY73">
        <v>0</v>
      </c>
      <c r="AZ73">
        <v>0</v>
      </c>
      <c r="BA73">
        <v>20.122179755495676</v>
      </c>
      <c r="BB73">
        <f t="shared" si="1"/>
        <v>685.91920926720229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2.9238074838709678</v>
      </c>
      <c r="J74">
        <v>3.4764641269841268</v>
      </c>
      <c r="K74">
        <v>165.03264439402884</v>
      </c>
      <c r="L74">
        <v>54.615675410257367</v>
      </c>
      <c r="M74">
        <v>0</v>
      </c>
      <c r="N74">
        <v>29.997058823529411</v>
      </c>
      <c r="O74">
        <v>24.724342188295171</v>
      </c>
      <c r="P74">
        <v>58.725026059763721</v>
      </c>
      <c r="Q74">
        <v>4.7953420029895364</v>
      </c>
      <c r="R74">
        <v>5.3865691224489796</v>
      </c>
      <c r="S74">
        <v>6.7004505070202809</v>
      </c>
      <c r="T74">
        <v>0</v>
      </c>
      <c r="U74">
        <v>228.1804483334972</v>
      </c>
      <c r="V74">
        <v>3.6242774566473988</v>
      </c>
      <c r="W74">
        <v>11.785036956521738</v>
      </c>
      <c r="X74">
        <v>12.486062158271803</v>
      </c>
      <c r="Y74">
        <v>0</v>
      </c>
      <c r="Z74">
        <v>3.3293303999999999</v>
      </c>
      <c r="AA74">
        <v>5.0164999999999997</v>
      </c>
      <c r="AB74">
        <v>6.6700653999999995</v>
      </c>
      <c r="AC74">
        <v>4.9163427199999994</v>
      </c>
      <c r="AD74">
        <v>6.9616594319999994</v>
      </c>
      <c r="AE74">
        <v>7.1694039999999992</v>
      </c>
      <c r="AF74">
        <v>0</v>
      </c>
      <c r="AG74">
        <v>0</v>
      </c>
      <c r="AH74">
        <v>16.83766</v>
      </c>
      <c r="AI74">
        <v>0</v>
      </c>
      <c r="AJ74">
        <v>0</v>
      </c>
      <c r="AK74">
        <v>13.149839999999998</v>
      </c>
      <c r="AL74">
        <v>2.6559000000000008</v>
      </c>
      <c r="AM74">
        <v>4.0218514285714289</v>
      </c>
      <c r="AN74">
        <v>0</v>
      </c>
      <c r="AO74">
        <v>0.52422552</v>
      </c>
      <c r="AP74">
        <v>0.78089759999999997</v>
      </c>
      <c r="AQ74">
        <v>0</v>
      </c>
      <c r="AR74">
        <v>12.61872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2.2275999999999998</v>
      </c>
      <c r="AY74">
        <v>0</v>
      </c>
      <c r="AZ74">
        <v>0</v>
      </c>
      <c r="BA74">
        <v>20.161901545495677</v>
      </c>
      <c r="BB74">
        <f t="shared" si="1"/>
        <v>687.27323526120222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2.9238074838709678</v>
      </c>
      <c r="J75">
        <v>3.4764641269841268</v>
      </c>
      <c r="K75">
        <v>165.03264439402884</v>
      </c>
      <c r="L75">
        <v>54.615675410257367</v>
      </c>
      <c r="M75">
        <v>0</v>
      </c>
      <c r="N75">
        <v>29.997058823529411</v>
      </c>
      <c r="O75">
        <v>24.724342188295171</v>
      </c>
      <c r="P75">
        <v>58.725026059763721</v>
      </c>
      <c r="Q75">
        <v>4.7930338427947596</v>
      </c>
      <c r="R75">
        <v>5.3865691224489796</v>
      </c>
      <c r="S75">
        <v>6.7004505070202809</v>
      </c>
      <c r="T75">
        <v>0</v>
      </c>
      <c r="U75">
        <v>228.1804483334972</v>
      </c>
      <c r="V75">
        <v>3.6242774566473988</v>
      </c>
      <c r="W75">
        <v>11.785036956521738</v>
      </c>
      <c r="X75">
        <v>12.486062158271803</v>
      </c>
      <c r="Y75">
        <v>0</v>
      </c>
      <c r="Z75">
        <v>3.3293303999999999</v>
      </c>
      <c r="AA75">
        <v>7.1370748800000001</v>
      </c>
      <c r="AB75">
        <v>6.6700653999999995</v>
      </c>
      <c r="AC75">
        <v>4.9163427199999994</v>
      </c>
      <c r="AD75">
        <v>6.9616594319999994</v>
      </c>
      <c r="AE75">
        <v>7.1694039999999992</v>
      </c>
      <c r="AF75">
        <v>0</v>
      </c>
      <c r="AG75">
        <v>0</v>
      </c>
      <c r="AH75">
        <v>19.243040000000004</v>
      </c>
      <c r="AI75">
        <v>0</v>
      </c>
      <c r="AJ75">
        <v>0</v>
      </c>
      <c r="AK75">
        <v>13.149839999999998</v>
      </c>
      <c r="AL75">
        <v>2.6559000000000008</v>
      </c>
      <c r="AM75">
        <v>4.0218514285714289</v>
      </c>
      <c r="AN75">
        <v>0</v>
      </c>
      <c r="AO75">
        <v>0.43491302399999987</v>
      </c>
      <c r="AP75">
        <v>0.78089759999999997</v>
      </c>
      <c r="AQ75">
        <v>0</v>
      </c>
      <c r="AR75">
        <v>12.61872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2.2275999999999998</v>
      </c>
      <c r="AY75">
        <v>0</v>
      </c>
      <c r="AZ75">
        <v>0</v>
      </c>
      <c r="BA75">
        <v>20.288280103285434</v>
      </c>
      <c r="BB75">
        <f t="shared" si="1"/>
        <v>691.58119092721779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2.9238074838709678</v>
      </c>
      <c r="J76">
        <v>3.4764641269841268</v>
      </c>
      <c r="K76">
        <v>165.03264439402884</v>
      </c>
      <c r="L76">
        <v>54.615675410257367</v>
      </c>
      <c r="M76">
        <v>0</v>
      </c>
      <c r="N76">
        <v>29.997058823529411</v>
      </c>
      <c r="O76">
        <v>24.724342188295171</v>
      </c>
      <c r="P76">
        <v>58.725026059763721</v>
      </c>
      <c r="Q76">
        <v>4.7953420029895364</v>
      </c>
      <c r="R76">
        <v>5.3865691224489796</v>
      </c>
      <c r="S76">
        <v>6.7004505070202809</v>
      </c>
      <c r="T76">
        <v>0</v>
      </c>
      <c r="U76">
        <v>228.1804483334972</v>
      </c>
      <c r="V76">
        <v>3.6242774566473988</v>
      </c>
      <c r="W76">
        <v>11.785036956521738</v>
      </c>
      <c r="X76">
        <v>12.486062158271803</v>
      </c>
      <c r="Y76">
        <v>0</v>
      </c>
      <c r="Z76">
        <v>3.3293303999999999</v>
      </c>
      <c r="AA76">
        <v>10.032999999999999</v>
      </c>
      <c r="AB76">
        <v>6.6700653999999995</v>
      </c>
      <c r="AC76">
        <v>4.9163427199999994</v>
      </c>
      <c r="AD76">
        <v>6.9616594319999994</v>
      </c>
      <c r="AE76">
        <v>7.1694039999999992</v>
      </c>
      <c r="AF76">
        <v>0</v>
      </c>
      <c r="AG76">
        <v>0</v>
      </c>
      <c r="AH76">
        <v>28.864560000000001</v>
      </c>
      <c r="AI76">
        <v>0.64668399999999993</v>
      </c>
      <c r="AJ76">
        <v>0</v>
      </c>
      <c r="AK76">
        <v>13.149839999999998</v>
      </c>
      <c r="AL76">
        <v>2.6559000000000008</v>
      </c>
      <c r="AM76">
        <v>4.0218514285714289</v>
      </c>
      <c r="AN76">
        <v>0</v>
      </c>
      <c r="AO76">
        <v>0.39652955999999995</v>
      </c>
      <c r="AP76">
        <v>0.78089759999999997</v>
      </c>
      <c r="AQ76">
        <v>0</v>
      </c>
      <c r="AR76">
        <v>12.61872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2.2275999999999998</v>
      </c>
      <c r="AY76">
        <v>0</v>
      </c>
      <c r="AZ76">
        <v>0</v>
      </c>
      <c r="BA76">
        <v>20.662429373495687</v>
      </c>
      <c r="BB76">
        <f t="shared" si="1"/>
        <v>704.33509547320227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2.9234999999999998</v>
      </c>
      <c r="J77">
        <v>3.4764641269841268</v>
      </c>
      <c r="K77">
        <v>165.03264439402884</v>
      </c>
      <c r="L77">
        <v>54.615675410257367</v>
      </c>
      <c r="M77">
        <v>0</v>
      </c>
      <c r="N77">
        <v>29.997058823529411</v>
      </c>
      <c r="O77">
        <v>24.724342188295171</v>
      </c>
      <c r="P77">
        <v>58.725026059763721</v>
      </c>
      <c r="Q77">
        <v>4.793531468300479</v>
      </c>
      <c r="R77">
        <v>5.3865691224489796</v>
      </c>
      <c r="S77">
        <v>6.7004505070202809</v>
      </c>
      <c r="T77">
        <v>0</v>
      </c>
      <c r="U77">
        <v>228.1804483334972</v>
      </c>
      <c r="V77">
        <v>3.6242774566473988</v>
      </c>
      <c r="W77">
        <v>11.785036956521738</v>
      </c>
      <c r="X77">
        <v>12.486062158271803</v>
      </c>
      <c r="Y77">
        <v>0</v>
      </c>
      <c r="Z77">
        <v>3.3293303999999999</v>
      </c>
      <c r="AA77">
        <v>10.032999999999999</v>
      </c>
      <c r="AB77">
        <v>6.6700653999999995</v>
      </c>
      <c r="AC77">
        <v>5.1427532399999993</v>
      </c>
      <c r="AD77">
        <v>6.9616594319999994</v>
      </c>
      <c r="AE77">
        <v>7.1694039999999992</v>
      </c>
      <c r="AF77">
        <v>0</v>
      </c>
      <c r="AG77">
        <v>0</v>
      </c>
      <c r="AH77">
        <v>28.864560000000001</v>
      </c>
      <c r="AI77">
        <v>0.97002599999999994</v>
      </c>
      <c r="AJ77">
        <v>0</v>
      </c>
      <c r="AK77">
        <v>13.149839999999998</v>
      </c>
      <c r="AL77">
        <v>2.6559000000000008</v>
      </c>
      <c r="AM77">
        <v>4.0218514285714289</v>
      </c>
      <c r="AN77">
        <v>0</v>
      </c>
      <c r="AO77">
        <v>0.40578938399999998</v>
      </c>
      <c r="AP77">
        <v>0.78089759999999997</v>
      </c>
      <c r="AQ77">
        <v>0</v>
      </c>
      <c r="AR77">
        <v>12.61872</v>
      </c>
      <c r="AS77">
        <v>7.6878179999999992</v>
      </c>
      <c r="AT77">
        <v>0</v>
      </c>
      <c r="AU77">
        <v>0</v>
      </c>
      <c r="AV77">
        <v>0</v>
      </c>
      <c r="AW77">
        <v>0</v>
      </c>
      <c r="AX77">
        <v>2.2275999999999998</v>
      </c>
      <c r="AY77">
        <v>0</v>
      </c>
      <c r="AZ77">
        <v>0</v>
      </c>
      <c r="BA77">
        <v>20.666499054014235</v>
      </c>
      <c r="BB77">
        <f t="shared" si="1"/>
        <v>704.4738028361237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2.9234999999999998</v>
      </c>
      <c r="J78">
        <v>3.4764641269841268</v>
      </c>
      <c r="K78">
        <v>165.03264439402884</v>
      </c>
      <c r="L78">
        <v>54.615675410257367</v>
      </c>
      <c r="M78">
        <v>0</v>
      </c>
      <c r="N78">
        <v>29.997058823529411</v>
      </c>
      <c r="O78">
        <v>24.724342188295171</v>
      </c>
      <c r="P78">
        <v>58.725026059763721</v>
      </c>
      <c r="Q78">
        <v>4.793531468300479</v>
      </c>
      <c r="R78">
        <v>5.3865691224489796</v>
      </c>
      <c r="S78">
        <v>6.7004505070202809</v>
      </c>
      <c r="T78">
        <v>0</v>
      </c>
      <c r="U78">
        <v>228.1804483334972</v>
      </c>
      <c r="V78">
        <v>3.6242774566473988</v>
      </c>
      <c r="W78">
        <v>11.785036956521738</v>
      </c>
      <c r="X78">
        <v>12.486062158271803</v>
      </c>
      <c r="Y78">
        <v>0</v>
      </c>
      <c r="Z78">
        <v>3.3293303999999999</v>
      </c>
      <c r="AA78">
        <v>10.032999999999999</v>
      </c>
      <c r="AB78">
        <v>8.5661246000000002</v>
      </c>
      <c r="AC78">
        <v>7.3819532319999999</v>
      </c>
      <c r="AD78">
        <v>6.9616594319999994</v>
      </c>
      <c r="AE78">
        <v>7.1694039999999992</v>
      </c>
      <c r="AF78">
        <v>0</v>
      </c>
      <c r="AG78">
        <v>0</v>
      </c>
      <c r="AH78">
        <v>29.393743600000004</v>
      </c>
      <c r="AI78">
        <v>1.9400519999999999</v>
      </c>
      <c r="AJ78">
        <v>0</v>
      </c>
      <c r="AK78">
        <v>13.149839999999998</v>
      </c>
      <c r="AL78">
        <v>2.6559000000000008</v>
      </c>
      <c r="AM78">
        <v>4.0218514285714289</v>
      </c>
      <c r="AN78">
        <v>0</v>
      </c>
      <c r="AO78">
        <v>0.43924423199999996</v>
      </c>
      <c r="AP78">
        <v>0.78089759999999997</v>
      </c>
      <c r="AQ78">
        <v>0</v>
      </c>
      <c r="AR78">
        <v>12.61872</v>
      </c>
      <c r="AS78">
        <v>7.6878179999999992</v>
      </c>
      <c r="AT78">
        <v>0</v>
      </c>
      <c r="AU78">
        <v>0</v>
      </c>
      <c r="AV78">
        <v>0</v>
      </c>
      <c r="AW78">
        <v>0</v>
      </c>
      <c r="AX78">
        <v>2.2275999999999998</v>
      </c>
      <c r="AY78">
        <v>0</v>
      </c>
      <c r="AZ78">
        <v>0</v>
      </c>
      <c r="BA78">
        <v>20.828034926014229</v>
      </c>
      <c r="BB78">
        <f t="shared" si="1"/>
        <v>709.98019060412378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2.9234999999999998</v>
      </c>
      <c r="J79">
        <v>3.4764641269841268</v>
      </c>
      <c r="K79">
        <v>165.03264439402884</v>
      </c>
      <c r="L79">
        <v>54.615675410257367</v>
      </c>
      <c r="M79">
        <v>0</v>
      </c>
      <c r="N79">
        <v>29.997058823529411</v>
      </c>
      <c r="O79">
        <v>24.724342188295171</v>
      </c>
      <c r="P79">
        <v>58.725026059763721</v>
      </c>
      <c r="Q79">
        <v>5.2195596207492203</v>
      </c>
      <c r="R79">
        <v>5.3865691224489796</v>
      </c>
      <c r="S79">
        <v>6.7004505070202809</v>
      </c>
      <c r="T79">
        <v>0</v>
      </c>
      <c r="U79">
        <v>228.1804483334972</v>
      </c>
      <c r="V79">
        <v>3.6242774566473988</v>
      </c>
      <c r="W79">
        <v>11.785036956521738</v>
      </c>
      <c r="X79">
        <v>12.486062158271803</v>
      </c>
      <c r="Y79">
        <v>0</v>
      </c>
      <c r="Z79">
        <v>3.4086799999999999</v>
      </c>
      <c r="AA79">
        <v>10.70561232</v>
      </c>
      <c r="AB79">
        <v>10.035570480000001</v>
      </c>
      <c r="AC79">
        <v>7.3819532319999999</v>
      </c>
      <c r="AD79">
        <v>6.9616594319999994</v>
      </c>
      <c r="AE79">
        <v>12.556885223999998</v>
      </c>
      <c r="AF79">
        <v>0</v>
      </c>
      <c r="AG79">
        <v>0</v>
      </c>
      <c r="AH79">
        <v>35.6477316</v>
      </c>
      <c r="AI79">
        <v>12.610338</v>
      </c>
      <c r="AJ79">
        <v>0</v>
      </c>
      <c r="AK79">
        <v>13.149839999999998</v>
      </c>
      <c r="AL79">
        <v>11.804000000000002</v>
      </c>
      <c r="AM79">
        <v>4.0218514285714289</v>
      </c>
      <c r="AN79">
        <v>0</v>
      </c>
      <c r="AO79">
        <v>0.45223785599999999</v>
      </c>
      <c r="AP79">
        <v>0.78089759999999997</v>
      </c>
      <c r="AQ79">
        <v>0</v>
      </c>
      <c r="AR79">
        <v>12.61872</v>
      </c>
      <c r="AS79">
        <v>7.6878179999999992</v>
      </c>
      <c r="AT79">
        <v>0</v>
      </c>
      <c r="AU79">
        <v>0</v>
      </c>
      <c r="AV79">
        <v>0</v>
      </c>
      <c r="AW79">
        <v>0</v>
      </c>
      <c r="AX79">
        <v>2.2275999999999998</v>
      </c>
      <c r="AY79">
        <v>0</v>
      </c>
      <c r="AZ79">
        <v>0</v>
      </c>
      <c r="BA79">
        <v>21.800462730215781</v>
      </c>
      <c r="BB79">
        <f t="shared" si="1"/>
        <v>743.12804760037091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2.9234999999999998</v>
      </c>
      <c r="J80">
        <v>3.4764641269841268</v>
      </c>
      <c r="K80">
        <v>165.03264439402884</v>
      </c>
      <c r="L80">
        <v>54.615675410257367</v>
      </c>
      <c r="M80">
        <v>0</v>
      </c>
      <c r="N80">
        <v>29.997058823529411</v>
      </c>
      <c r="O80">
        <v>24.724342188295171</v>
      </c>
      <c r="P80">
        <v>58.725026059763721</v>
      </c>
      <c r="Q80">
        <v>5.2195596207492203</v>
      </c>
      <c r="R80">
        <v>5.3910821785120451</v>
      </c>
      <c r="S80">
        <v>6.7004505070202809</v>
      </c>
      <c r="T80">
        <v>0</v>
      </c>
      <c r="U80">
        <v>228.1804483334972</v>
      </c>
      <c r="V80">
        <v>3.6242774566473988</v>
      </c>
      <c r="W80">
        <v>11.785036956521738</v>
      </c>
      <c r="X80">
        <v>12.486062158271803</v>
      </c>
      <c r="Y80">
        <v>0</v>
      </c>
      <c r="Z80">
        <v>3.4086799999999999</v>
      </c>
      <c r="AA80">
        <v>10.70561232</v>
      </c>
      <c r="AB80">
        <v>10.035570480000001</v>
      </c>
      <c r="AC80">
        <v>7.3819532319999999</v>
      </c>
      <c r="AD80">
        <v>6.9616594319999994</v>
      </c>
      <c r="AE80">
        <v>12.556885223999998</v>
      </c>
      <c r="AF80">
        <v>0</v>
      </c>
      <c r="AG80">
        <v>0</v>
      </c>
      <c r="AH80">
        <v>35.6477316</v>
      </c>
      <c r="AI80">
        <v>12.610338</v>
      </c>
      <c r="AJ80">
        <v>0</v>
      </c>
      <c r="AK80">
        <v>13.149839999999998</v>
      </c>
      <c r="AL80">
        <v>11.804000000000002</v>
      </c>
      <c r="AM80">
        <v>4.0218514285714289</v>
      </c>
      <c r="AN80">
        <v>0</v>
      </c>
      <c r="AO80">
        <v>0.49465382400000002</v>
      </c>
      <c r="AP80">
        <v>0.78089759999999997</v>
      </c>
      <c r="AQ80">
        <v>0</v>
      </c>
      <c r="AR80">
        <v>12.61872</v>
      </c>
      <c r="AS80">
        <v>7.6878179999999992</v>
      </c>
      <c r="AT80">
        <v>0</v>
      </c>
      <c r="AU80">
        <v>0</v>
      </c>
      <c r="AV80">
        <v>0</v>
      </c>
      <c r="AW80">
        <v>0</v>
      </c>
      <c r="AX80">
        <v>2.2275999999999998</v>
      </c>
      <c r="AY80">
        <v>0</v>
      </c>
      <c r="AZ80">
        <v>0</v>
      </c>
      <c r="BA80">
        <v>21.801800181294897</v>
      </c>
      <c r="BB80">
        <f t="shared" si="1"/>
        <v>743.1736391733549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2.9234999999999998</v>
      </c>
      <c r="J81">
        <v>3.4764641269841268</v>
      </c>
      <c r="K81">
        <v>165.03264439402884</v>
      </c>
      <c r="L81">
        <v>54.615675410257367</v>
      </c>
      <c r="M81">
        <v>0</v>
      </c>
      <c r="N81">
        <v>29.997058823529411</v>
      </c>
      <c r="O81">
        <v>24.724342188295171</v>
      </c>
      <c r="P81">
        <v>58.725026059763721</v>
      </c>
      <c r="Q81">
        <v>5.2195596207492203</v>
      </c>
      <c r="R81">
        <v>5.3910821785120451</v>
      </c>
      <c r="S81">
        <v>6.7004505070202809</v>
      </c>
      <c r="T81">
        <v>0</v>
      </c>
      <c r="U81">
        <v>228.1804483334972</v>
      </c>
      <c r="V81">
        <v>3.6242774566473988</v>
      </c>
      <c r="W81">
        <v>11.785036956521738</v>
      </c>
      <c r="X81">
        <v>12.486062158271803</v>
      </c>
      <c r="Y81">
        <v>0</v>
      </c>
      <c r="Z81">
        <v>3.4086799999999999</v>
      </c>
      <c r="AA81">
        <v>10.70561232</v>
      </c>
      <c r="AB81">
        <v>10.035570480000001</v>
      </c>
      <c r="AC81">
        <v>7.3819532319999999</v>
      </c>
      <c r="AD81">
        <v>6.9616594319999994</v>
      </c>
      <c r="AE81">
        <v>12.556885223999998</v>
      </c>
      <c r="AF81">
        <v>0</v>
      </c>
      <c r="AG81">
        <v>0</v>
      </c>
      <c r="AH81">
        <v>38.967155999999996</v>
      </c>
      <c r="AI81">
        <v>12.610338</v>
      </c>
      <c r="AJ81">
        <v>0</v>
      </c>
      <c r="AK81">
        <v>13.149839999999998</v>
      </c>
      <c r="AL81">
        <v>11.804000000000002</v>
      </c>
      <c r="AM81">
        <v>4.0218514285714289</v>
      </c>
      <c r="AN81">
        <v>0</v>
      </c>
      <c r="AO81">
        <v>0.55842712800000016</v>
      </c>
      <c r="AP81">
        <v>0.78089759999999997</v>
      </c>
      <c r="AQ81">
        <v>0</v>
      </c>
      <c r="AR81">
        <v>12.61872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2.2275999999999998</v>
      </c>
      <c r="AY81">
        <v>0</v>
      </c>
      <c r="AZ81">
        <v>0</v>
      </c>
      <c r="BA81">
        <v>21.910023485294889</v>
      </c>
      <c r="BB81">
        <f t="shared" si="1"/>
        <v>746.86273085535481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2.9234999999999998</v>
      </c>
      <c r="J82">
        <v>3.4764641269841268</v>
      </c>
      <c r="K82">
        <v>165.03264439402884</v>
      </c>
      <c r="L82">
        <v>54.615675410257367</v>
      </c>
      <c r="M82">
        <v>0</v>
      </c>
      <c r="N82">
        <v>29.997058823529411</v>
      </c>
      <c r="O82">
        <v>24.724342188295171</v>
      </c>
      <c r="P82">
        <v>58.725026059763721</v>
      </c>
      <c r="Q82">
        <v>5.2195596207492203</v>
      </c>
      <c r="R82">
        <v>5.3910821785120451</v>
      </c>
      <c r="S82">
        <v>6.7004505070202809</v>
      </c>
      <c r="T82">
        <v>0</v>
      </c>
      <c r="U82">
        <v>228.1804483334972</v>
      </c>
      <c r="V82">
        <v>3.6242774566473988</v>
      </c>
      <c r="W82">
        <v>11.785036956521738</v>
      </c>
      <c r="X82">
        <v>12.486062158271803</v>
      </c>
      <c r="Y82">
        <v>0</v>
      </c>
      <c r="Z82">
        <v>3.4086799999999999</v>
      </c>
      <c r="AA82">
        <v>10.70561232</v>
      </c>
      <c r="AB82">
        <v>10.035570480000001</v>
      </c>
      <c r="AC82">
        <v>7.3819532319999999</v>
      </c>
      <c r="AD82">
        <v>6.9616594319999994</v>
      </c>
      <c r="AE82">
        <v>12.556885223999998</v>
      </c>
      <c r="AF82">
        <v>0</v>
      </c>
      <c r="AG82">
        <v>0</v>
      </c>
      <c r="AH82">
        <v>35.6477316</v>
      </c>
      <c r="AI82">
        <v>8.4068919999999974</v>
      </c>
      <c r="AJ82">
        <v>0</v>
      </c>
      <c r="AK82">
        <v>13.149839999999998</v>
      </c>
      <c r="AL82">
        <v>11.804000000000002</v>
      </c>
      <c r="AM82">
        <v>4.0218514285714289</v>
      </c>
      <c r="AN82">
        <v>0</v>
      </c>
      <c r="AO82">
        <v>0.58814817599999991</v>
      </c>
      <c r="AP82">
        <v>0.78089759999999997</v>
      </c>
      <c r="AQ82">
        <v>0</v>
      </c>
      <c r="AR82">
        <v>12.61872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2.2275999999999998</v>
      </c>
      <c r="AY82">
        <v>0</v>
      </c>
      <c r="AZ82">
        <v>0</v>
      </c>
      <c r="BA82">
        <v>21.696468667294891</v>
      </c>
      <c r="BB82">
        <f t="shared" si="1"/>
        <v>739.58313632135491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2.9234999999999998</v>
      </c>
      <c r="J83">
        <v>3.4764641269841268</v>
      </c>
      <c r="K83">
        <v>165.03264439402884</v>
      </c>
      <c r="L83">
        <v>54.615675410257367</v>
      </c>
      <c r="M83">
        <v>0</v>
      </c>
      <c r="N83">
        <v>29.997058823529411</v>
      </c>
      <c r="O83">
        <v>24.724342188295171</v>
      </c>
      <c r="P83">
        <v>58.725026059763721</v>
      </c>
      <c r="Q83">
        <v>5.2195596207492203</v>
      </c>
      <c r="R83">
        <v>5.3865691224489796</v>
      </c>
      <c r="S83">
        <v>6.7004505070202809</v>
      </c>
      <c r="T83">
        <v>0</v>
      </c>
      <c r="U83">
        <v>228.1804483334972</v>
      </c>
      <c r="V83">
        <v>3.6242774566473988</v>
      </c>
      <c r="W83">
        <v>11.785036956521738</v>
      </c>
      <c r="X83">
        <v>12.486062158271803</v>
      </c>
      <c r="Y83">
        <v>0</v>
      </c>
      <c r="Z83">
        <v>3.4086799999999999</v>
      </c>
      <c r="AA83">
        <v>10.70561232</v>
      </c>
      <c r="AB83">
        <v>10.035570480000001</v>
      </c>
      <c r="AC83">
        <v>7.3819532319999999</v>
      </c>
      <c r="AD83">
        <v>6.9616594319999994</v>
      </c>
      <c r="AE83">
        <v>12.556885223999998</v>
      </c>
      <c r="AF83">
        <v>0</v>
      </c>
      <c r="AG83">
        <v>0</v>
      </c>
      <c r="AH83">
        <v>35.6477316</v>
      </c>
      <c r="AI83">
        <v>8.4068919999999974</v>
      </c>
      <c r="AJ83">
        <v>0</v>
      </c>
      <c r="AK83">
        <v>13.149839999999998</v>
      </c>
      <c r="AL83">
        <v>8.8530000000000015</v>
      </c>
      <c r="AM83">
        <v>4.0218514285714289</v>
      </c>
      <c r="AN83">
        <v>0</v>
      </c>
      <c r="AO83">
        <v>0.5960638319999999</v>
      </c>
      <c r="AP83">
        <v>0.78089759999999997</v>
      </c>
      <c r="AQ83">
        <v>0</v>
      </c>
      <c r="AR83">
        <v>12.61872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2.2275999999999998</v>
      </c>
      <c r="AY83">
        <v>0</v>
      </c>
      <c r="AZ83">
        <v>0</v>
      </c>
      <c r="BA83">
        <v>21.612462054215779</v>
      </c>
      <c r="BB83">
        <f t="shared" si="1"/>
        <v>736.71954553437092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2.9234999999999998</v>
      </c>
      <c r="J84">
        <v>3.4764641269841268</v>
      </c>
      <c r="K84">
        <v>165.03264439402884</v>
      </c>
      <c r="L84">
        <v>54.615675410257367</v>
      </c>
      <c r="M84">
        <v>0</v>
      </c>
      <c r="N84">
        <v>29.997058823529411</v>
      </c>
      <c r="O84">
        <v>24.724342188295171</v>
      </c>
      <c r="P84">
        <v>58.725026059763721</v>
      </c>
      <c r="Q84">
        <v>5.2195596207492203</v>
      </c>
      <c r="R84">
        <v>5.3910821785120451</v>
      </c>
      <c r="S84">
        <v>6.7004505070202809</v>
      </c>
      <c r="T84">
        <v>0</v>
      </c>
      <c r="U84">
        <v>228.1804483334972</v>
      </c>
      <c r="V84">
        <v>3.6242774566473988</v>
      </c>
      <c r="W84">
        <v>11.785036956521738</v>
      </c>
      <c r="X84">
        <v>12.486062158271803</v>
      </c>
      <c r="Y84">
        <v>0</v>
      </c>
      <c r="Z84">
        <v>3.4086799999999999</v>
      </c>
      <c r="AA84">
        <v>10.70561232</v>
      </c>
      <c r="AB84">
        <v>10.035570480000001</v>
      </c>
      <c r="AC84">
        <v>7.3819532319999999</v>
      </c>
      <c r="AD84">
        <v>6.9616594319999994</v>
      </c>
      <c r="AE84">
        <v>12.556885223999998</v>
      </c>
      <c r="AF84">
        <v>0</v>
      </c>
      <c r="AG84">
        <v>0</v>
      </c>
      <c r="AH84">
        <v>35.6477316</v>
      </c>
      <c r="AI84">
        <v>8.4068919999999974</v>
      </c>
      <c r="AJ84">
        <v>0</v>
      </c>
      <c r="AK84">
        <v>13.149839999999998</v>
      </c>
      <c r="AL84">
        <v>8.8530000000000015</v>
      </c>
      <c r="AM84">
        <v>4.0218514285714289</v>
      </c>
      <c r="AN84">
        <v>0</v>
      </c>
      <c r="AO84">
        <v>0.73899369599999998</v>
      </c>
      <c r="AP84">
        <v>0.78089759999999997</v>
      </c>
      <c r="AQ84">
        <v>0</v>
      </c>
      <c r="AR84">
        <v>12.61872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2.2275999999999998</v>
      </c>
      <c r="AY84">
        <v>0</v>
      </c>
      <c r="AZ84">
        <v>0</v>
      </c>
      <c r="BA84">
        <v>21.616664371294892</v>
      </c>
      <c r="BB84">
        <f t="shared" si="1"/>
        <v>736.86278613735487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2.9234999999999998</v>
      </c>
      <c r="J85">
        <v>3.4764641269841268</v>
      </c>
      <c r="K85">
        <v>165.03264439402884</v>
      </c>
      <c r="L85">
        <v>54.615675410257367</v>
      </c>
      <c r="M85">
        <v>0</v>
      </c>
      <c r="N85">
        <v>29.997058823529411</v>
      </c>
      <c r="O85">
        <v>24.724342188295171</v>
      </c>
      <c r="P85">
        <v>58.725026059763721</v>
      </c>
      <c r="Q85">
        <v>5.2195596207492203</v>
      </c>
      <c r="R85">
        <v>5.3865691224489796</v>
      </c>
      <c r="S85">
        <v>6.7004505070202809</v>
      </c>
      <c r="T85">
        <v>0</v>
      </c>
      <c r="U85">
        <v>228.1804483334972</v>
      </c>
      <c r="V85">
        <v>3.6242774566473988</v>
      </c>
      <c r="W85">
        <v>11.785036956521738</v>
      </c>
      <c r="X85">
        <v>12.486062158271803</v>
      </c>
      <c r="Y85">
        <v>0</v>
      </c>
      <c r="Z85">
        <v>3.4086799999999999</v>
      </c>
      <c r="AA85">
        <v>10.70561232</v>
      </c>
      <c r="AB85">
        <v>10.035570480000001</v>
      </c>
      <c r="AC85">
        <v>7.3819532319999999</v>
      </c>
      <c r="AD85">
        <v>6.9616594319999994</v>
      </c>
      <c r="AE85">
        <v>12.556885223999998</v>
      </c>
      <c r="AF85">
        <v>0</v>
      </c>
      <c r="AG85">
        <v>0</v>
      </c>
      <c r="AH85">
        <v>35.6477316</v>
      </c>
      <c r="AI85">
        <v>1.2933679999999999</v>
      </c>
      <c r="AJ85">
        <v>0</v>
      </c>
      <c r="AK85">
        <v>13.149839999999998</v>
      </c>
      <c r="AL85">
        <v>11.804000000000002</v>
      </c>
      <c r="AM85">
        <v>4.0218514285714289</v>
      </c>
      <c r="AN85">
        <v>0</v>
      </c>
      <c r="AO85">
        <v>0.76124714399999982</v>
      </c>
      <c r="AP85">
        <v>0.61821059999999994</v>
      </c>
      <c r="AQ85">
        <v>0</v>
      </c>
      <c r="AR85">
        <v>12.61872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2.2275999999999998</v>
      </c>
      <c r="AY85">
        <v>0</v>
      </c>
      <c r="AZ85">
        <v>0</v>
      </c>
      <c r="BA85">
        <v>21.49390149421578</v>
      </c>
      <c r="BB85">
        <f t="shared" si="1"/>
        <v>732.6780784063709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2.9234999999999998</v>
      </c>
      <c r="J86">
        <v>3.4764641269841268</v>
      </c>
      <c r="K86">
        <v>165.03264439402884</v>
      </c>
      <c r="L86">
        <v>54.615675410257367</v>
      </c>
      <c r="M86">
        <v>0</v>
      </c>
      <c r="N86">
        <v>29.997058823529411</v>
      </c>
      <c r="O86">
        <v>24.724342188295171</v>
      </c>
      <c r="P86">
        <v>58.725026059763721</v>
      </c>
      <c r="Q86">
        <v>5.2195596207492203</v>
      </c>
      <c r="R86">
        <v>5.3865691224489796</v>
      </c>
      <c r="S86">
        <v>6.7004505070202809</v>
      </c>
      <c r="T86">
        <v>0</v>
      </c>
      <c r="U86">
        <v>228.1804483334972</v>
      </c>
      <c r="V86">
        <v>3.6242774566473988</v>
      </c>
      <c r="W86">
        <v>11.785036956521738</v>
      </c>
      <c r="X86">
        <v>12.486062158271803</v>
      </c>
      <c r="Y86">
        <v>0</v>
      </c>
      <c r="Z86">
        <v>3.4086799999999999</v>
      </c>
      <c r="AA86">
        <v>10.70561232</v>
      </c>
      <c r="AB86">
        <v>10.035570480000001</v>
      </c>
      <c r="AC86">
        <v>7.3819532319999999</v>
      </c>
      <c r="AD86">
        <v>6.9616594319999994</v>
      </c>
      <c r="AE86">
        <v>11.601399199999996</v>
      </c>
      <c r="AF86">
        <v>0</v>
      </c>
      <c r="AG86">
        <v>0</v>
      </c>
      <c r="AH86">
        <v>35.118547999999997</v>
      </c>
      <c r="AI86">
        <v>0.64668399999999993</v>
      </c>
      <c r="AJ86">
        <v>0</v>
      </c>
      <c r="AK86">
        <v>13.149839999999998</v>
      </c>
      <c r="AL86">
        <v>11.804000000000002</v>
      </c>
      <c r="AM86">
        <v>4.0218514285714289</v>
      </c>
      <c r="AN86">
        <v>0</v>
      </c>
      <c r="AO86">
        <v>0.80142283200000008</v>
      </c>
      <c r="AP86">
        <v>0.61821059999999994</v>
      </c>
      <c r="AQ86">
        <v>0</v>
      </c>
      <c r="AR86">
        <v>12.61872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2.2275999999999998</v>
      </c>
      <c r="AY86">
        <v>0</v>
      </c>
      <c r="AZ86">
        <v>0</v>
      </c>
      <c r="BA86">
        <v>21.434302680215776</v>
      </c>
      <c r="BB86">
        <f t="shared" si="1"/>
        <v>730.64649928437098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2.9234999999999998</v>
      </c>
      <c r="J87">
        <v>3.4764641269841268</v>
      </c>
      <c r="K87">
        <v>165.03264439402884</v>
      </c>
      <c r="L87">
        <v>54.615675410257367</v>
      </c>
      <c r="M87">
        <v>0</v>
      </c>
      <c r="N87">
        <v>29.997058823529411</v>
      </c>
      <c r="O87">
        <v>24.724342188295171</v>
      </c>
      <c r="P87">
        <v>58.725026059763721</v>
      </c>
      <c r="Q87">
        <v>5.2195596207492203</v>
      </c>
      <c r="R87">
        <v>5.3865691224489796</v>
      </c>
      <c r="S87">
        <v>6.7004505070202809</v>
      </c>
      <c r="T87">
        <v>0</v>
      </c>
      <c r="U87">
        <v>228.1804483334972</v>
      </c>
      <c r="V87">
        <v>3.6242774566473988</v>
      </c>
      <c r="W87">
        <v>11.785036956521738</v>
      </c>
      <c r="X87">
        <v>12.486062158271803</v>
      </c>
      <c r="Y87">
        <v>0</v>
      </c>
      <c r="Z87">
        <v>3.3293303999999999</v>
      </c>
      <c r="AA87">
        <v>10.032999999999999</v>
      </c>
      <c r="AB87">
        <v>10.035570480000001</v>
      </c>
      <c r="AC87">
        <v>7.3819532319999999</v>
      </c>
      <c r="AD87">
        <v>2.3151845999999998</v>
      </c>
      <c r="AE87">
        <v>10.754106</v>
      </c>
      <c r="AF87">
        <v>0</v>
      </c>
      <c r="AG87">
        <v>0</v>
      </c>
      <c r="AH87">
        <v>34.637472000000002</v>
      </c>
      <c r="AI87">
        <v>0</v>
      </c>
      <c r="AJ87">
        <v>0</v>
      </c>
      <c r="AK87">
        <v>13.149839999999998</v>
      </c>
      <c r="AL87">
        <v>15.345200000000004</v>
      </c>
      <c r="AM87">
        <v>4.0218514285714289</v>
      </c>
      <c r="AN87">
        <v>0</v>
      </c>
      <c r="AO87">
        <v>0.83681925599999996</v>
      </c>
      <c r="AP87">
        <v>0.61821059999999994</v>
      </c>
      <c r="AQ87">
        <v>0</v>
      </c>
      <c r="AR87">
        <v>12.61872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2.2275999999999998</v>
      </c>
      <c r="AY87">
        <v>0</v>
      </c>
      <c r="AZ87">
        <v>0</v>
      </c>
      <c r="BA87">
        <v>21.326091662215777</v>
      </c>
      <c r="BB87">
        <f t="shared" si="1"/>
        <v>726.95781677437094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2.9234999999999998</v>
      </c>
      <c r="J88">
        <v>3.4764641269841268</v>
      </c>
      <c r="K88">
        <v>165.03264439402884</v>
      </c>
      <c r="L88">
        <v>54.615675410257367</v>
      </c>
      <c r="M88">
        <v>0</v>
      </c>
      <c r="N88">
        <v>29.997058823529411</v>
      </c>
      <c r="O88">
        <v>24.724342188295171</v>
      </c>
      <c r="P88">
        <v>58.725026059763721</v>
      </c>
      <c r="Q88">
        <v>5.2195596207492203</v>
      </c>
      <c r="R88">
        <v>5.3865691224489796</v>
      </c>
      <c r="S88">
        <v>6.7004505070202809</v>
      </c>
      <c r="T88">
        <v>0</v>
      </c>
      <c r="U88">
        <v>228.1804483334972</v>
      </c>
      <c r="V88">
        <v>3.6242774566473988</v>
      </c>
      <c r="W88">
        <v>11.785036956521738</v>
      </c>
      <c r="X88">
        <v>12.486062158271803</v>
      </c>
      <c r="Y88">
        <v>0</v>
      </c>
      <c r="Z88">
        <v>3.3293303999999999</v>
      </c>
      <c r="AA88">
        <v>10.032999999999999</v>
      </c>
      <c r="AB88">
        <v>10.035570480000001</v>
      </c>
      <c r="AC88">
        <v>7.3819532319999999</v>
      </c>
      <c r="AD88">
        <v>2.3151845999999998</v>
      </c>
      <c r="AE88">
        <v>10.754106</v>
      </c>
      <c r="AF88">
        <v>0</v>
      </c>
      <c r="AG88">
        <v>0</v>
      </c>
      <c r="AH88">
        <v>33.675319999999999</v>
      </c>
      <c r="AI88">
        <v>0</v>
      </c>
      <c r="AJ88">
        <v>0</v>
      </c>
      <c r="AK88">
        <v>13.149839999999998</v>
      </c>
      <c r="AL88">
        <v>15.345200000000004</v>
      </c>
      <c r="AM88">
        <v>4.0218514285714289</v>
      </c>
      <c r="AN88">
        <v>0</v>
      </c>
      <c r="AO88">
        <v>0.86056622400000005</v>
      </c>
      <c r="AP88">
        <v>0.61821059999999994</v>
      </c>
      <c r="AQ88">
        <v>0</v>
      </c>
      <c r="AR88">
        <v>12.61872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2.2275999999999998</v>
      </c>
      <c r="AY88">
        <v>0</v>
      </c>
      <c r="AZ88">
        <v>0</v>
      </c>
      <c r="BA88">
        <v>21.299347240215784</v>
      </c>
      <c r="BB88">
        <f t="shared" si="1"/>
        <v>726.04615616437093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2.9234999999999998</v>
      </c>
      <c r="J89">
        <v>3.4764641269841268</v>
      </c>
      <c r="K89">
        <v>165.03264439402884</v>
      </c>
      <c r="L89">
        <v>54.615675410257367</v>
      </c>
      <c r="M89">
        <v>0</v>
      </c>
      <c r="N89">
        <v>29.997058823529411</v>
      </c>
      <c r="O89">
        <v>24.724342188295171</v>
      </c>
      <c r="P89">
        <v>58.725026059763721</v>
      </c>
      <c r="Q89">
        <v>5.2195596207492203</v>
      </c>
      <c r="R89">
        <v>5.3910821785120451</v>
      </c>
      <c r="S89">
        <v>6.7004505070202809</v>
      </c>
      <c r="T89">
        <v>0</v>
      </c>
      <c r="U89">
        <v>228.1804483334972</v>
      </c>
      <c r="V89">
        <v>3.6242774566473988</v>
      </c>
      <c r="W89">
        <v>11.785036956521738</v>
      </c>
      <c r="X89">
        <v>12.486062158271803</v>
      </c>
      <c r="Y89">
        <v>0</v>
      </c>
      <c r="Z89">
        <v>3.3293303999999999</v>
      </c>
      <c r="AA89">
        <v>10.032999999999999</v>
      </c>
      <c r="AB89">
        <v>10.035570480000001</v>
      </c>
      <c r="AC89">
        <v>7.3819532319999999</v>
      </c>
      <c r="AD89">
        <v>2.3151845999999998</v>
      </c>
      <c r="AE89">
        <v>10.754106</v>
      </c>
      <c r="AF89">
        <v>0</v>
      </c>
      <c r="AG89">
        <v>0</v>
      </c>
      <c r="AH89">
        <v>33.675319999999999</v>
      </c>
      <c r="AI89">
        <v>0</v>
      </c>
      <c r="AJ89">
        <v>0</v>
      </c>
      <c r="AK89">
        <v>13.149839999999998</v>
      </c>
      <c r="AL89">
        <v>15.345200000000004</v>
      </c>
      <c r="AM89">
        <v>4.0218514285714289</v>
      </c>
      <c r="AN89">
        <v>0</v>
      </c>
      <c r="AO89">
        <v>0.89760551999999982</v>
      </c>
      <c r="AP89">
        <v>0.61821059999999994</v>
      </c>
      <c r="AQ89">
        <v>0</v>
      </c>
      <c r="AR89">
        <v>12.61872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2.2275999999999998</v>
      </c>
      <c r="AY89">
        <v>0</v>
      </c>
      <c r="AZ89">
        <v>0</v>
      </c>
      <c r="BA89">
        <v>21.300531529294897</v>
      </c>
      <c r="BB89">
        <f t="shared" si="1"/>
        <v>726.08652422735474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2.9234999999999998</v>
      </c>
      <c r="J90">
        <v>3.4764641269841268</v>
      </c>
      <c r="K90">
        <v>165.03264439402884</v>
      </c>
      <c r="L90">
        <v>54.615675410257367</v>
      </c>
      <c r="M90">
        <v>0</v>
      </c>
      <c r="N90">
        <v>29.997058823529411</v>
      </c>
      <c r="O90">
        <v>24.724342188295171</v>
      </c>
      <c r="P90">
        <v>58.725026059763721</v>
      </c>
      <c r="Q90">
        <v>5.2195596207492203</v>
      </c>
      <c r="R90">
        <v>5.3910821785120451</v>
      </c>
      <c r="S90">
        <v>6.7004505070202809</v>
      </c>
      <c r="T90">
        <v>0</v>
      </c>
      <c r="U90">
        <v>228.1804483334972</v>
      </c>
      <c r="V90">
        <v>3.6242774566473988</v>
      </c>
      <c r="W90">
        <v>11.785036956521738</v>
      </c>
      <c r="X90">
        <v>12.486062158271803</v>
      </c>
      <c r="Y90">
        <v>0</v>
      </c>
      <c r="Z90">
        <v>3.3293303999999999</v>
      </c>
      <c r="AA90">
        <v>10.032999999999999</v>
      </c>
      <c r="AB90">
        <v>10.035570480000001</v>
      </c>
      <c r="AC90">
        <v>7.3819532319999999</v>
      </c>
      <c r="AD90">
        <v>2.3151845999999998</v>
      </c>
      <c r="AE90">
        <v>10.754106</v>
      </c>
      <c r="AF90">
        <v>0</v>
      </c>
      <c r="AG90">
        <v>0</v>
      </c>
      <c r="AH90">
        <v>33.675319999999999</v>
      </c>
      <c r="AI90">
        <v>0</v>
      </c>
      <c r="AJ90">
        <v>0</v>
      </c>
      <c r="AK90">
        <v>13.149839999999998</v>
      </c>
      <c r="AL90">
        <v>15.345200000000004</v>
      </c>
      <c r="AM90">
        <v>4.0218514285714289</v>
      </c>
      <c r="AN90">
        <v>0</v>
      </c>
      <c r="AO90">
        <v>0.95794372799999994</v>
      </c>
      <c r="AP90">
        <v>0.61821059999999994</v>
      </c>
      <c r="AQ90">
        <v>0</v>
      </c>
      <c r="AR90">
        <v>12.61872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2.2275999999999998</v>
      </c>
      <c r="AY90">
        <v>0</v>
      </c>
      <c r="AZ90">
        <v>0</v>
      </c>
      <c r="BA90">
        <v>21.302251109294897</v>
      </c>
      <c r="BB90">
        <f t="shared" si="1"/>
        <v>726.14514285535483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2.9234999999999998</v>
      </c>
      <c r="J91">
        <v>3.4764641269841268</v>
      </c>
      <c r="K91">
        <v>165.03264439402884</v>
      </c>
      <c r="L91">
        <v>54.615675410257367</v>
      </c>
      <c r="M91">
        <v>0</v>
      </c>
      <c r="N91">
        <v>29.997058823529411</v>
      </c>
      <c r="O91">
        <v>24.724342188295171</v>
      </c>
      <c r="P91">
        <v>58.725026059763721</v>
      </c>
      <c r="Q91">
        <v>5.2195596207492203</v>
      </c>
      <c r="R91">
        <v>5.3910821785120451</v>
      </c>
      <c r="S91">
        <v>6.7004505070202809</v>
      </c>
      <c r="T91">
        <v>0</v>
      </c>
      <c r="U91">
        <v>228.1804483334972</v>
      </c>
      <c r="V91">
        <v>3.6242774566473988</v>
      </c>
      <c r="W91">
        <v>11.785036956521738</v>
      </c>
      <c r="X91">
        <v>12.486062158271803</v>
      </c>
      <c r="Y91">
        <v>0</v>
      </c>
      <c r="Z91">
        <v>3.4086799999999999</v>
      </c>
      <c r="AA91">
        <v>10.70561232</v>
      </c>
      <c r="AB91">
        <v>10.035570480000001</v>
      </c>
      <c r="AC91">
        <v>7.3819532319999999</v>
      </c>
      <c r="AD91">
        <v>6.9616594319999994</v>
      </c>
      <c r="AE91">
        <v>10.754106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13.149839999999998</v>
      </c>
      <c r="AL91">
        <v>15.345200000000004</v>
      </c>
      <c r="AM91">
        <v>4.0218514285714289</v>
      </c>
      <c r="AN91">
        <v>0</v>
      </c>
      <c r="AO91">
        <v>0.94584621600000007</v>
      </c>
      <c r="AP91">
        <v>0.61821059999999994</v>
      </c>
      <c r="AQ91">
        <v>0</v>
      </c>
      <c r="AR91">
        <v>12.61872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2.2275999999999998</v>
      </c>
      <c r="AY91">
        <v>0</v>
      </c>
      <c r="AZ91">
        <v>0</v>
      </c>
      <c r="BA91">
        <v>21.511975099294897</v>
      </c>
      <c r="BB91">
        <f t="shared" si="1"/>
        <v>733.29416970535488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2.9234999999999998</v>
      </c>
      <c r="J92">
        <v>3.4764641269841268</v>
      </c>
      <c r="K92">
        <v>165.03264439402884</v>
      </c>
      <c r="L92">
        <v>54.615675410257367</v>
      </c>
      <c r="M92">
        <v>0</v>
      </c>
      <c r="N92">
        <v>29.997058823529411</v>
      </c>
      <c r="O92">
        <v>24.724342188295171</v>
      </c>
      <c r="P92">
        <v>58.725026059763721</v>
      </c>
      <c r="Q92">
        <v>5.3324195974534767</v>
      </c>
      <c r="R92">
        <v>5.3910821785120451</v>
      </c>
      <c r="S92">
        <v>6.7004505070202809</v>
      </c>
      <c r="T92">
        <v>0</v>
      </c>
      <c r="U92">
        <v>228.1804483334972</v>
      </c>
      <c r="V92">
        <v>3.6242774566473988</v>
      </c>
      <c r="W92">
        <v>11.785036956521738</v>
      </c>
      <c r="X92">
        <v>12.486062158271803</v>
      </c>
      <c r="Y92">
        <v>0</v>
      </c>
      <c r="Z92">
        <v>3.4086799999999999</v>
      </c>
      <c r="AA92">
        <v>10.70561232</v>
      </c>
      <c r="AB92">
        <v>10.035570480000001</v>
      </c>
      <c r="AC92">
        <v>7.3819532319999999</v>
      </c>
      <c r="AD92">
        <v>6.9616594319999994</v>
      </c>
      <c r="AE92">
        <v>10.754106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13.149839999999998</v>
      </c>
      <c r="AL92">
        <v>15.345200000000004</v>
      </c>
      <c r="AM92">
        <v>4.0218514285714289</v>
      </c>
      <c r="AN92">
        <v>0</v>
      </c>
      <c r="AO92">
        <v>0.97168411199999982</v>
      </c>
      <c r="AP92">
        <v>0.61821059999999994</v>
      </c>
      <c r="AQ92">
        <v>0</v>
      </c>
      <c r="AR92">
        <v>12.61872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2.2275999999999998</v>
      </c>
      <c r="AY92">
        <v>0</v>
      </c>
      <c r="AZ92">
        <v>0</v>
      </c>
      <c r="BA92">
        <v>21.51592820726994</v>
      </c>
      <c r="BB92">
        <f t="shared" si="1"/>
        <v>733.42891447008424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2.9234999999999998</v>
      </c>
      <c r="J93">
        <v>3.4764641269841268</v>
      </c>
      <c r="K93">
        <v>165.03264439402884</v>
      </c>
      <c r="L93">
        <v>54.615675410257367</v>
      </c>
      <c r="M93">
        <v>0</v>
      </c>
      <c r="N93">
        <v>29.997058823529411</v>
      </c>
      <c r="O93">
        <v>24.724342188295171</v>
      </c>
      <c r="P93">
        <v>58.725026059763721</v>
      </c>
      <c r="Q93">
        <v>5.3324195974534767</v>
      </c>
      <c r="R93">
        <v>5.3910821785120451</v>
      </c>
      <c r="S93">
        <v>6.7004505070202809</v>
      </c>
      <c r="T93">
        <v>0</v>
      </c>
      <c r="U93">
        <v>228.1804483334972</v>
      </c>
      <c r="V93">
        <v>3.6242774566473988</v>
      </c>
      <c r="W93">
        <v>11.785036956521738</v>
      </c>
      <c r="X93">
        <v>12.486062158271803</v>
      </c>
      <c r="Y93">
        <v>0</v>
      </c>
      <c r="Z93">
        <v>3.4086799999999999</v>
      </c>
      <c r="AA93">
        <v>10.70561232</v>
      </c>
      <c r="AB93">
        <v>10.035570480000001</v>
      </c>
      <c r="AC93">
        <v>7.3819532319999999</v>
      </c>
      <c r="AD93">
        <v>6.9616594319999994</v>
      </c>
      <c r="AE93">
        <v>10.754106</v>
      </c>
      <c r="AF93">
        <v>0</v>
      </c>
      <c r="AG93">
        <v>0</v>
      </c>
      <c r="AH93">
        <v>33.675319999999999</v>
      </c>
      <c r="AI93">
        <v>0</v>
      </c>
      <c r="AJ93">
        <v>0</v>
      </c>
      <c r="AK93">
        <v>13.149839999999998</v>
      </c>
      <c r="AL93">
        <v>15.345200000000004</v>
      </c>
      <c r="AM93">
        <v>4.0218514285714289</v>
      </c>
      <c r="AN93">
        <v>0</v>
      </c>
      <c r="AO93">
        <v>1.010216928</v>
      </c>
      <c r="AP93">
        <v>0.61821059999999994</v>
      </c>
      <c r="AQ93">
        <v>0</v>
      </c>
      <c r="AR93">
        <v>12.61872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2.2275999999999998</v>
      </c>
      <c r="AY93">
        <v>0</v>
      </c>
      <c r="AZ93">
        <v>0</v>
      </c>
      <c r="BA93">
        <v>21.460812493269938</v>
      </c>
      <c r="BB93">
        <f t="shared" si="1"/>
        <v>731.55015140008402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2.9234999999999998</v>
      </c>
      <c r="J94">
        <v>3.4764641269841268</v>
      </c>
      <c r="K94">
        <v>165.03264439402884</v>
      </c>
      <c r="L94">
        <v>54.615675410257367</v>
      </c>
      <c r="M94">
        <v>0</v>
      </c>
      <c r="N94">
        <v>29.997058823529411</v>
      </c>
      <c r="O94">
        <v>24.724342188295171</v>
      </c>
      <c r="P94">
        <v>58.725026059763721</v>
      </c>
      <c r="Q94">
        <v>5.3324195974534767</v>
      </c>
      <c r="R94">
        <v>5.3910821785120451</v>
      </c>
      <c r="S94">
        <v>6.7004505070202809</v>
      </c>
      <c r="T94">
        <v>0</v>
      </c>
      <c r="U94">
        <v>228.1804483334972</v>
      </c>
      <c r="V94">
        <v>3.6242774566473988</v>
      </c>
      <c r="W94">
        <v>11.785036956521738</v>
      </c>
      <c r="X94">
        <v>12.486062158271803</v>
      </c>
      <c r="Y94">
        <v>0</v>
      </c>
      <c r="Z94">
        <v>3.4086799999999999</v>
      </c>
      <c r="AA94">
        <v>10.70561232</v>
      </c>
      <c r="AB94">
        <v>10.035570480000001</v>
      </c>
      <c r="AC94">
        <v>7.3819532319999999</v>
      </c>
      <c r="AD94">
        <v>6.9616594319999994</v>
      </c>
      <c r="AE94">
        <v>10.754106</v>
      </c>
      <c r="AF94">
        <v>0</v>
      </c>
      <c r="AG94">
        <v>0</v>
      </c>
      <c r="AH94">
        <v>33.675319999999999</v>
      </c>
      <c r="AI94">
        <v>0</v>
      </c>
      <c r="AJ94">
        <v>0</v>
      </c>
      <c r="AK94">
        <v>13.149839999999998</v>
      </c>
      <c r="AL94">
        <v>15.345200000000004</v>
      </c>
      <c r="AM94">
        <v>4.0218514285714289</v>
      </c>
      <c r="AN94">
        <v>0</v>
      </c>
      <c r="AO94">
        <v>1.0465094640000001</v>
      </c>
      <c r="AP94">
        <v>0.61821059999999994</v>
      </c>
      <c r="AQ94">
        <v>0</v>
      </c>
      <c r="AR94">
        <v>12.61872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2.2275999999999998</v>
      </c>
      <c r="AY94">
        <v>0</v>
      </c>
      <c r="AZ94">
        <v>0</v>
      </c>
      <c r="BA94">
        <v>21.461846781269937</v>
      </c>
      <c r="BB94">
        <f t="shared" si="1"/>
        <v>731.58540964808401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2.9234999999999998</v>
      </c>
      <c r="J95">
        <v>3.4764641269841268</v>
      </c>
      <c r="K95">
        <v>165.03264439402884</v>
      </c>
      <c r="L95">
        <v>54.615675410257367</v>
      </c>
      <c r="M95">
        <v>0</v>
      </c>
      <c r="N95">
        <v>29.997058823529411</v>
      </c>
      <c r="O95">
        <v>24.724342188295171</v>
      </c>
      <c r="P95">
        <v>58.725026059763721</v>
      </c>
      <c r="Q95">
        <v>5.3324195974534767</v>
      </c>
      <c r="R95">
        <v>5.3865691224489796</v>
      </c>
      <c r="S95">
        <v>6.7004505070202809</v>
      </c>
      <c r="T95">
        <v>0</v>
      </c>
      <c r="U95">
        <v>228.1804483334972</v>
      </c>
      <c r="V95">
        <v>3.6242774566473988</v>
      </c>
      <c r="W95">
        <v>11.785036956521738</v>
      </c>
      <c r="X95">
        <v>12.486062158271803</v>
      </c>
      <c r="Y95">
        <v>0</v>
      </c>
      <c r="Z95">
        <v>3.3293303999999999</v>
      </c>
      <c r="AA95">
        <v>10.193527999999997</v>
      </c>
      <c r="AB95">
        <v>6.6700653999999995</v>
      </c>
      <c r="AC95">
        <v>4.9163427199999994</v>
      </c>
      <c r="AD95">
        <v>6.9616594319999994</v>
      </c>
      <c r="AE95">
        <v>7.1694039999999992</v>
      </c>
      <c r="AF95">
        <v>0</v>
      </c>
      <c r="AG95">
        <v>0</v>
      </c>
      <c r="AH95">
        <v>28.864560000000001</v>
      </c>
      <c r="AI95">
        <v>0</v>
      </c>
      <c r="AJ95">
        <v>0</v>
      </c>
      <c r="AK95">
        <v>13.149839999999998</v>
      </c>
      <c r="AL95">
        <v>15.345200000000004</v>
      </c>
      <c r="AM95">
        <v>4.0218514285714289</v>
      </c>
      <c r="AN95">
        <v>0</v>
      </c>
      <c r="AO95">
        <v>1.0518861359999998</v>
      </c>
      <c r="AP95">
        <v>0.61821059999999994</v>
      </c>
      <c r="AQ95">
        <v>0</v>
      </c>
      <c r="AR95">
        <v>12.61872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2.2275999999999998</v>
      </c>
      <c r="AY95">
        <v>0</v>
      </c>
      <c r="AZ95">
        <v>0</v>
      </c>
      <c r="BA95">
        <v>21.039558432190834</v>
      </c>
      <c r="BB95">
        <f t="shared" si="1"/>
        <v>717.19055010110014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2.9234999999999998</v>
      </c>
      <c r="J96">
        <v>3.4764641269841268</v>
      </c>
      <c r="K96">
        <v>165.03264439402884</v>
      </c>
      <c r="L96">
        <v>54.615675410257367</v>
      </c>
      <c r="M96">
        <v>0</v>
      </c>
      <c r="N96">
        <v>29.997058823529411</v>
      </c>
      <c r="O96">
        <v>24.724342188295171</v>
      </c>
      <c r="P96">
        <v>58.725026059763721</v>
      </c>
      <c r="Q96">
        <v>5.3747759001903725</v>
      </c>
      <c r="R96">
        <v>5.3894081036878125</v>
      </c>
      <c r="S96">
        <v>6.7004505070202809</v>
      </c>
      <c r="T96">
        <v>0</v>
      </c>
      <c r="U96">
        <v>228.1804483334972</v>
      </c>
      <c r="V96">
        <v>3.6242774566473988</v>
      </c>
      <c r="W96">
        <v>11.785036956521738</v>
      </c>
      <c r="X96">
        <v>12.486062158271803</v>
      </c>
      <c r="Y96">
        <v>0</v>
      </c>
      <c r="Z96">
        <v>3.3293303999999999</v>
      </c>
      <c r="AA96">
        <v>10.032999999999999</v>
      </c>
      <c r="AB96">
        <v>6.6700653999999995</v>
      </c>
      <c r="AC96">
        <v>4.9163427199999994</v>
      </c>
      <c r="AD96">
        <v>4.6303691999999996</v>
      </c>
      <c r="AE96">
        <v>7.1694039999999992</v>
      </c>
      <c r="AF96">
        <v>0</v>
      </c>
      <c r="AG96">
        <v>0</v>
      </c>
      <c r="AH96">
        <v>23.765154399999997</v>
      </c>
      <c r="AI96">
        <v>0</v>
      </c>
      <c r="AJ96">
        <v>0</v>
      </c>
      <c r="AK96">
        <v>13.149839999999998</v>
      </c>
      <c r="AL96">
        <v>15.345200000000004</v>
      </c>
      <c r="AM96">
        <v>4.0218514285714289</v>
      </c>
      <c r="AN96">
        <v>0</v>
      </c>
      <c r="AO96">
        <v>1.048899096</v>
      </c>
      <c r="AP96">
        <v>0.61821059999999994</v>
      </c>
      <c r="AQ96">
        <v>0</v>
      </c>
      <c r="AR96">
        <v>12.61872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2.2275999999999998</v>
      </c>
      <c r="AY96">
        <v>0</v>
      </c>
      <c r="AZ96">
        <v>0</v>
      </c>
      <c r="BA96">
        <v>20.824782159102401</v>
      </c>
      <c r="BB96">
        <f t="shared" si="1"/>
        <v>709.85631078616439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2.9234999999999998</v>
      </c>
      <c r="J97">
        <v>3.4764641269841268</v>
      </c>
      <c r="K97">
        <v>165.03264439402884</v>
      </c>
      <c r="L97">
        <v>54.615675410257367</v>
      </c>
      <c r="M97">
        <v>0</v>
      </c>
      <c r="N97">
        <v>29.997058823529411</v>
      </c>
      <c r="O97">
        <v>24.724342188295171</v>
      </c>
      <c r="P97">
        <v>58.725026059763721</v>
      </c>
      <c r="Q97">
        <v>5.2187741612418641</v>
      </c>
      <c r="R97">
        <v>5.3865691224489796</v>
      </c>
      <c r="S97">
        <v>6.7004505070202809</v>
      </c>
      <c r="T97">
        <v>0</v>
      </c>
      <c r="U97">
        <v>228.1804483334972</v>
      </c>
      <c r="V97">
        <v>3.6242774566473988</v>
      </c>
      <c r="W97">
        <v>11.785036956521738</v>
      </c>
      <c r="X97">
        <v>12.486062158271803</v>
      </c>
      <c r="Y97">
        <v>0</v>
      </c>
      <c r="Z97">
        <v>3.3293303999999999</v>
      </c>
      <c r="AA97">
        <v>7.1370748800000001</v>
      </c>
      <c r="AB97">
        <v>6.6700653999999995</v>
      </c>
      <c r="AC97">
        <v>4.9163427199999994</v>
      </c>
      <c r="AD97">
        <v>4.6303691999999996</v>
      </c>
      <c r="AE97">
        <v>7.1694039999999992</v>
      </c>
      <c r="AF97">
        <v>0</v>
      </c>
      <c r="AG97">
        <v>0</v>
      </c>
      <c r="AH97">
        <v>16.067938399999996</v>
      </c>
      <c r="AI97">
        <v>0</v>
      </c>
      <c r="AJ97">
        <v>0</v>
      </c>
      <c r="AK97">
        <v>13.149839999999998</v>
      </c>
      <c r="AL97">
        <v>11.804000000000002</v>
      </c>
      <c r="AM97">
        <v>4.0218514285714289</v>
      </c>
      <c r="AN97">
        <v>0</v>
      </c>
      <c r="AO97">
        <v>1.0539770640000001</v>
      </c>
      <c r="AP97">
        <v>0.61821059999999994</v>
      </c>
      <c r="AQ97">
        <v>0</v>
      </c>
      <c r="AR97">
        <v>12.61872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2.2275999999999998</v>
      </c>
      <c r="AY97">
        <v>0</v>
      </c>
      <c r="AZ97">
        <v>0</v>
      </c>
      <c r="BA97">
        <v>20.417200603564861</v>
      </c>
      <c r="BB97">
        <f t="shared" si="1"/>
        <v>695.97578846951444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2.9234999999999998</v>
      </c>
      <c r="J98">
        <v>3.4764641269841268</v>
      </c>
      <c r="K98">
        <v>165.03264439402884</v>
      </c>
      <c r="L98">
        <v>54.615675410257367</v>
      </c>
      <c r="M98">
        <v>0</v>
      </c>
      <c r="N98">
        <v>29.997058823529411</v>
      </c>
      <c r="O98">
        <v>24.724342188295171</v>
      </c>
      <c r="P98">
        <v>58.725026059763721</v>
      </c>
      <c r="Q98">
        <v>5.2187741612418641</v>
      </c>
      <c r="R98">
        <v>5.3865691224489796</v>
      </c>
      <c r="S98">
        <v>6.7004505070202809</v>
      </c>
      <c r="T98">
        <v>0</v>
      </c>
      <c r="U98">
        <v>228.1804483334972</v>
      </c>
      <c r="V98">
        <v>3.6242774566473988</v>
      </c>
      <c r="W98">
        <v>11.785036956521738</v>
      </c>
      <c r="X98">
        <v>12.486062158271803</v>
      </c>
      <c r="Y98">
        <v>0</v>
      </c>
      <c r="Z98">
        <v>3.3293303999999999</v>
      </c>
      <c r="AA98">
        <v>7.1370748800000001</v>
      </c>
      <c r="AB98">
        <v>6.6700653999999995</v>
      </c>
      <c r="AC98">
        <v>4.9163427199999994</v>
      </c>
      <c r="AD98">
        <v>4.6303691999999996</v>
      </c>
      <c r="AE98">
        <v>7.1694039999999992</v>
      </c>
      <c r="AF98">
        <v>0</v>
      </c>
      <c r="AG98">
        <v>0</v>
      </c>
      <c r="AH98">
        <v>11.882577199999998</v>
      </c>
      <c r="AI98">
        <v>0</v>
      </c>
      <c r="AJ98">
        <v>0</v>
      </c>
      <c r="AK98">
        <v>13.149839999999998</v>
      </c>
      <c r="AL98">
        <v>11.804000000000002</v>
      </c>
      <c r="AM98">
        <v>4.0218514285714289</v>
      </c>
      <c r="AN98">
        <v>0</v>
      </c>
      <c r="AO98">
        <v>1.0544251199999999</v>
      </c>
      <c r="AP98">
        <v>0.61821059999999994</v>
      </c>
      <c r="AQ98">
        <v>0</v>
      </c>
      <c r="AR98">
        <v>12.61872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2.2275999999999998</v>
      </c>
      <c r="AY98">
        <v>0</v>
      </c>
      <c r="AZ98">
        <v>0</v>
      </c>
      <c r="BA98">
        <v>20.297930331564867</v>
      </c>
      <c r="BB98">
        <f t="shared" si="1"/>
        <v>691.91014559751443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2.4850057483870973E-2</v>
      </c>
      <c r="J99">
        <f t="shared" si="2"/>
        <v>2.9549945079365078E-2</v>
      </c>
      <c r="K99">
        <f t="shared" si="2"/>
        <v>3.9607883369643422</v>
      </c>
      <c r="L99">
        <f t="shared" si="2"/>
        <v>1.31219667030728</v>
      </c>
      <c r="M99">
        <f t="shared" si="2"/>
        <v>0</v>
      </c>
      <c r="N99">
        <f t="shared" si="2"/>
        <v>0.71992941176470437</v>
      </c>
      <c r="O99">
        <f t="shared" si="2"/>
        <v>0.63115514961283603</v>
      </c>
      <c r="P99">
        <f t="shared" si="2"/>
        <v>1.4520637262936651</v>
      </c>
      <c r="Q99">
        <f t="shared" si="2"/>
        <v>0.12309343417855145</v>
      </c>
      <c r="R99">
        <f t="shared" si="2"/>
        <v>0.13735704874865912</v>
      </c>
      <c r="S99">
        <f t="shared" si="2"/>
        <v>0.16081081216848656</v>
      </c>
      <c r="T99">
        <f t="shared" si="2"/>
        <v>0</v>
      </c>
      <c r="U99">
        <f t="shared" si="2"/>
        <v>5.4763307600039202</v>
      </c>
      <c r="V99">
        <f t="shared" si="2"/>
        <v>8.6982658959537704E-2</v>
      </c>
      <c r="W99">
        <f t="shared" si="2"/>
        <v>0.28284088695652149</v>
      </c>
      <c r="X99">
        <f t="shared" si="2"/>
        <v>0.29966549179852331</v>
      </c>
      <c r="Y99">
        <f t="shared" si="2"/>
        <v>0</v>
      </c>
      <c r="Z99">
        <f t="shared" si="2"/>
        <v>8.0141978400000063E-2</v>
      </c>
      <c r="AA99">
        <f t="shared" si="2"/>
        <v>0.12039339142000002</v>
      </c>
      <c r="AB99">
        <f t="shared" si="2"/>
        <v>0.14298656441999991</v>
      </c>
      <c r="AC99">
        <f t="shared" si="2"/>
        <v>0.10148778762599993</v>
      </c>
      <c r="AD99">
        <f t="shared" si="2"/>
        <v>0.11055509765999991</v>
      </c>
      <c r="AE99">
        <f t="shared" si="2"/>
        <v>0.21828586594199975</v>
      </c>
      <c r="AF99">
        <f t="shared" si="2"/>
        <v>0</v>
      </c>
      <c r="AG99">
        <f t="shared" si="2"/>
        <v>0</v>
      </c>
      <c r="AH99">
        <f t="shared" si="2"/>
        <v>0.37403659000000022</v>
      </c>
      <c r="AI99">
        <f t="shared" si="2"/>
        <v>3.4920935999999986E-2</v>
      </c>
      <c r="AJ99">
        <f t="shared" si="2"/>
        <v>0</v>
      </c>
      <c r="AK99">
        <f t="shared" si="2"/>
        <v>0.31559616000000046</v>
      </c>
      <c r="AL99">
        <f t="shared" si="2"/>
        <v>0.26802457499999977</v>
      </c>
      <c r="AM99">
        <f t="shared" si="2"/>
        <v>7.4404251428571488E-2</v>
      </c>
      <c r="AN99">
        <f t="shared" si="2"/>
        <v>0</v>
      </c>
      <c r="AO99">
        <f t="shared" si="2"/>
        <v>1.5854685587999996E-2</v>
      </c>
      <c r="AP99">
        <f t="shared" si="2"/>
        <v>1.6350043499999998E-2</v>
      </c>
      <c r="AQ99">
        <f t="shared" si="2"/>
        <v>0</v>
      </c>
      <c r="AR99">
        <f t="shared" si="2"/>
        <v>0.30537302400000027</v>
      </c>
      <c r="AS99">
        <f t="shared" si="2"/>
        <v>0.19463505395999997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3.1490968012161023E-2</v>
      </c>
      <c r="AY99">
        <f t="shared" si="2"/>
        <v>0</v>
      </c>
      <c r="AZ99">
        <f t="shared" si="2"/>
        <v>0</v>
      </c>
      <c r="BA99">
        <f t="shared" si="2"/>
        <v>0.48741140854155385</v>
      </c>
      <c r="BB99">
        <f t="shared" si="1"/>
        <v>16.614739954735445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9.4080856343879731</v>
      </c>
      <c r="L3">
        <v>496.6567949906385</v>
      </c>
      <c r="M3">
        <v>29.057507272320436</v>
      </c>
      <c r="N3">
        <v>36.245588235294115</v>
      </c>
      <c r="O3">
        <v>0</v>
      </c>
      <c r="P3">
        <v>38.527498770592572</v>
      </c>
      <c r="Q3">
        <v>6.6932515337423313</v>
      </c>
      <c r="R3">
        <v>13.0082754066521</v>
      </c>
      <c r="S3">
        <v>8.1002374024961004</v>
      </c>
      <c r="T3">
        <v>0</v>
      </c>
      <c r="U3">
        <v>128.48016763346769</v>
      </c>
      <c r="V3">
        <v>4.3656069364161851</v>
      </c>
      <c r="W3">
        <v>14.234677826086957</v>
      </c>
      <c r="X3">
        <v>15.090066768644576</v>
      </c>
      <c r="Y3">
        <v>0</v>
      </c>
      <c r="Z3">
        <v>4.0214116799999999</v>
      </c>
      <c r="AA3">
        <v>8.6042059999999996</v>
      </c>
      <c r="AB3">
        <v>12.105346240000001</v>
      </c>
      <c r="AC3">
        <v>2.9691613119999998</v>
      </c>
      <c r="AD3">
        <v>2.7964513200000001</v>
      </c>
      <c r="AE3">
        <v>8.6597367999999992</v>
      </c>
      <c r="AF3">
        <v>2.7224999999999997</v>
      </c>
      <c r="AG3">
        <v>12.451171200000001</v>
      </c>
      <c r="AH3">
        <v>21.528984359999999</v>
      </c>
      <c r="AI3">
        <v>0</v>
      </c>
      <c r="AJ3">
        <v>0</v>
      </c>
      <c r="AK3">
        <v>15.883439999999998</v>
      </c>
      <c r="AL3">
        <v>0</v>
      </c>
      <c r="AM3">
        <v>3.2392661714285702</v>
      </c>
      <c r="AN3">
        <v>0.93737000000000004</v>
      </c>
      <c r="AO3">
        <v>1.1905392408000002</v>
      </c>
      <c r="AP3">
        <v>0.55021511999999995</v>
      </c>
      <c r="AQ3">
        <v>6.8814799999999998</v>
      </c>
      <c r="AR3">
        <v>15.241824000000001</v>
      </c>
      <c r="AS3">
        <v>10.028788848000001</v>
      </c>
      <c r="AT3">
        <v>0</v>
      </c>
      <c r="AU3">
        <v>0</v>
      </c>
      <c r="AV3">
        <v>0</v>
      </c>
      <c r="AW3">
        <v>0</v>
      </c>
      <c r="AX3">
        <v>2.2973184610349398</v>
      </c>
      <c r="AY3">
        <v>0</v>
      </c>
      <c r="AZ3">
        <v>0</v>
      </c>
      <c r="BA3">
        <v>26.561343158465917</v>
      </c>
      <c r="BB3">
        <f>SUM(B3:AZ3)-BA3</f>
        <v>905.41562600553675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9.4080856343879731</v>
      </c>
      <c r="L4">
        <v>496.6567949906385</v>
      </c>
      <c r="M4">
        <v>29.057507272320436</v>
      </c>
      <c r="N4">
        <v>36.245588235294115</v>
      </c>
      <c r="O4">
        <v>0</v>
      </c>
      <c r="P4">
        <v>38.527498770592572</v>
      </c>
      <c r="Q4">
        <v>6.6932515337423313</v>
      </c>
      <c r="R4">
        <v>13.0082754066521</v>
      </c>
      <c r="S4">
        <v>8.1002374024961004</v>
      </c>
      <c r="T4">
        <v>0</v>
      </c>
      <c r="U4">
        <v>128.48016763346769</v>
      </c>
      <c r="V4">
        <v>4.3656069364161851</v>
      </c>
      <c r="W4">
        <v>14.234677826086957</v>
      </c>
      <c r="X4">
        <v>15.090066768644576</v>
      </c>
      <c r="Y4">
        <v>0</v>
      </c>
      <c r="Z4">
        <v>4.0214116799999999</v>
      </c>
      <c r="AA4">
        <v>8.6042059999999996</v>
      </c>
      <c r="AB4">
        <v>12.105346240000001</v>
      </c>
      <c r="AC4">
        <v>2.9691613119999998</v>
      </c>
      <c r="AD4">
        <v>2.7964513200000001</v>
      </c>
      <c r="AE4">
        <v>8.6597367999999992</v>
      </c>
      <c r="AF4">
        <v>2.7224999999999997</v>
      </c>
      <c r="AG4">
        <v>12.451171200000001</v>
      </c>
      <c r="AH4">
        <v>21.528984359999999</v>
      </c>
      <c r="AI4">
        <v>0</v>
      </c>
      <c r="AJ4">
        <v>0</v>
      </c>
      <c r="AK4">
        <v>15.883439999999998</v>
      </c>
      <c r="AL4">
        <v>0</v>
      </c>
      <c r="AM4">
        <v>3.2392661714285702</v>
      </c>
      <c r="AN4">
        <v>0.93737000000000004</v>
      </c>
      <c r="AO4">
        <v>1.1852174879999999</v>
      </c>
      <c r="AP4">
        <v>0.55021511999999995</v>
      </c>
      <c r="AQ4">
        <v>6.8814799999999998</v>
      </c>
      <c r="AR4">
        <v>15.241824000000001</v>
      </c>
      <c r="AS4">
        <v>10.028788848000001</v>
      </c>
      <c r="AT4">
        <v>0</v>
      </c>
      <c r="AU4">
        <v>0</v>
      </c>
      <c r="AV4">
        <v>0</v>
      </c>
      <c r="AW4">
        <v>0</v>
      </c>
      <c r="AX4">
        <v>2.2973184610349398</v>
      </c>
      <c r="AY4">
        <v>0</v>
      </c>
      <c r="AZ4">
        <v>0</v>
      </c>
      <c r="BA4">
        <v>26.561191599265918</v>
      </c>
      <c r="BB4">
        <f t="shared" ref="BB4:BB67" si="0">SUM(B4:AZ4)-BA4</f>
        <v>905.41045581193669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9.4080856343879731</v>
      </c>
      <c r="L5">
        <v>496.6567949906385</v>
      </c>
      <c r="M5">
        <v>29.057507272320436</v>
      </c>
      <c r="N5">
        <v>36.245588235294115</v>
      </c>
      <c r="O5">
        <v>0</v>
      </c>
      <c r="P5">
        <v>38.527498770592572</v>
      </c>
      <c r="Q5">
        <v>6.6932515337423313</v>
      </c>
      <c r="R5">
        <v>13.0082754066521</v>
      </c>
      <c r="S5">
        <v>8.1002374024961004</v>
      </c>
      <c r="T5">
        <v>0</v>
      </c>
      <c r="U5">
        <v>128.48016763346769</v>
      </c>
      <c r="V5">
        <v>4.3656069364161851</v>
      </c>
      <c r="W5">
        <v>14.234677826086957</v>
      </c>
      <c r="X5">
        <v>15.090066768644576</v>
      </c>
      <c r="Y5">
        <v>0</v>
      </c>
      <c r="Z5">
        <v>4.0214116799999999</v>
      </c>
      <c r="AA5">
        <v>8.6042059999999996</v>
      </c>
      <c r="AB5">
        <v>8.0565986799999987</v>
      </c>
      <c r="AC5">
        <v>2.9691613119999998</v>
      </c>
      <c r="AD5">
        <v>2.7964513200000001</v>
      </c>
      <c r="AE5">
        <v>8.6597367999999992</v>
      </c>
      <c r="AF5">
        <v>2.7224999999999997</v>
      </c>
      <c r="AG5">
        <v>12.451171200000001</v>
      </c>
      <c r="AH5">
        <v>14.352656239999998</v>
      </c>
      <c r="AI5">
        <v>0</v>
      </c>
      <c r="AJ5">
        <v>0</v>
      </c>
      <c r="AK5">
        <v>15.883439999999998</v>
      </c>
      <c r="AL5">
        <v>0</v>
      </c>
      <c r="AM5">
        <v>3.2392661714285702</v>
      </c>
      <c r="AN5">
        <v>0.93737000000000004</v>
      </c>
      <c r="AO5">
        <v>0.84715088640000002</v>
      </c>
      <c r="AP5">
        <v>0.55021511999999995</v>
      </c>
      <c r="AQ5">
        <v>6.8814799999999998</v>
      </c>
      <c r="AR5">
        <v>15.241824000000001</v>
      </c>
      <c r="AS5">
        <v>10.028788848000001</v>
      </c>
      <c r="AT5">
        <v>0</v>
      </c>
      <c r="AU5">
        <v>0</v>
      </c>
      <c r="AV5">
        <v>0</v>
      </c>
      <c r="AW5">
        <v>0</v>
      </c>
      <c r="AX5">
        <v>2.2973184610349398</v>
      </c>
      <c r="AY5">
        <v>0</v>
      </c>
      <c r="AZ5">
        <v>0</v>
      </c>
      <c r="BA5">
        <v>26.231642072465913</v>
      </c>
      <c r="BB5">
        <f t="shared" si="0"/>
        <v>894.17686305713664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9.4080856343879731</v>
      </c>
      <c r="L6">
        <v>496.6567949906385</v>
      </c>
      <c r="M6">
        <v>29.057507272320436</v>
      </c>
      <c r="N6">
        <v>36.245588235294115</v>
      </c>
      <c r="O6">
        <v>0</v>
      </c>
      <c r="P6">
        <v>38.527498770592572</v>
      </c>
      <c r="Q6">
        <v>6.6932515337423313</v>
      </c>
      <c r="R6">
        <v>13.0082754066521</v>
      </c>
      <c r="S6">
        <v>8.1002374024961004</v>
      </c>
      <c r="T6">
        <v>0</v>
      </c>
      <c r="U6">
        <v>128.48016763346769</v>
      </c>
      <c r="V6">
        <v>4.3656069364161851</v>
      </c>
      <c r="W6">
        <v>14.234677826086957</v>
      </c>
      <c r="X6">
        <v>15.090066768644576</v>
      </c>
      <c r="Y6">
        <v>0</v>
      </c>
      <c r="Z6">
        <v>4.0214116799999999</v>
      </c>
      <c r="AA6">
        <v>4.2899844000000007</v>
      </c>
      <c r="AB6">
        <v>4.0078511199999998</v>
      </c>
      <c r="AC6">
        <v>2.9691613119999998</v>
      </c>
      <c r="AD6">
        <v>2.7964513200000001</v>
      </c>
      <c r="AE6">
        <v>8.6597367999999992</v>
      </c>
      <c r="AF6">
        <v>2.7224999999999997</v>
      </c>
      <c r="AG6">
        <v>12.451171200000001</v>
      </c>
      <c r="AH6">
        <v>14.352656239999998</v>
      </c>
      <c r="AI6">
        <v>0</v>
      </c>
      <c r="AJ6">
        <v>0</v>
      </c>
      <c r="AK6">
        <v>15.883439999999998</v>
      </c>
      <c r="AL6">
        <v>0</v>
      </c>
      <c r="AM6">
        <v>3.2392661714285702</v>
      </c>
      <c r="AN6">
        <v>0.93737000000000004</v>
      </c>
      <c r="AO6">
        <v>0.82667566800000003</v>
      </c>
      <c r="AP6">
        <v>0.55021511999999995</v>
      </c>
      <c r="AQ6">
        <v>6.8814799999999998</v>
      </c>
      <c r="AR6">
        <v>15.241824000000001</v>
      </c>
      <c r="AS6">
        <v>10.028788848000001</v>
      </c>
      <c r="AT6">
        <v>0</v>
      </c>
      <c r="AU6">
        <v>0</v>
      </c>
      <c r="AV6">
        <v>0</v>
      </c>
      <c r="AW6">
        <v>0</v>
      </c>
      <c r="AX6">
        <v>2.2973184610349398</v>
      </c>
      <c r="AY6">
        <v>0</v>
      </c>
      <c r="AZ6">
        <v>0</v>
      </c>
      <c r="BA6">
        <v>25.992714209265916</v>
      </c>
      <c r="BB6">
        <f t="shared" si="0"/>
        <v>886.0323465419367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9.4080856343879731</v>
      </c>
      <c r="L7">
        <v>496.6567949906385</v>
      </c>
      <c r="M7">
        <v>29.057507272320436</v>
      </c>
      <c r="N7">
        <v>36.245588235294115</v>
      </c>
      <c r="O7">
        <v>0</v>
      </c>
      <c r="P7">
        <v>38.527498770592572</v>
      </c>
      <c r="Q7">
        <v>6.6932515337423313</v>
      </c>
      <c r="R7">
        <v>13.0082754066521</v>
      </c>
      <c r="S7">
        <v>8.1002374024961004</v>
      </c>
      <c r="T7">
        <v>0</v>
      </c>
      <c r="U7">
        <v>128.48016763346769</v>
      </c>
      <c r="V7">
        <v>4.3656069364161851</v>
      </c>
      <c r="W7">
        <v>14.234677826086957</v>
      </c>
      <c r="X7">
        <v>15.090066768644576</v>
      </c>
      <c r="Y7">
        <v>0</v>
      </c>
      <c r="Z7">
        <v>4.0214116799999999</v>
      </c>
      <c r="AA7">
        <v>4.2899844000000007</v>
      </c>
      <c r="AB7">
        <v>4.0078511199999998</v>
      </c>
      <c r="AC7">
        <v>2.9691613119999998</v>
      </c>
      <c r="AD7">
        <v>2.7964513200000001</v>
      </c>
      <c r="AE7">
        <v>8.6597367999999992</v>
      </c>
      <c r="AF7">
        <v>2.7224999999999997</v>
      </c>
      <c r="AG7">
        <v>12.451171200000001</v>
      </c>
      <c r="AH7">
        <v>14.352656239999998</v>
      </c>
      <c r="AI7">
        <v>0</v>
      </c>
      <c r="AJ7">
        <v>0</v>
      </c>
      <c r="AK7">
        <v>15.883439999999998</v>
      </c>
      <c r="AL7">
        <v>0</v>
      </c>
      <c r="AM7">
        <v>3.2392661714285702</v>
      </c>
      <c r="AN7">
        <v>0.93737000000000004</v>
      </c>
      <c r="AO7">
        <v>0.85229224079999988</v>
      </c>
      <c r="AP7">
        <v>0.55021511999999995</v>
      </c>
      <c r="AQ7">
        <v>6.8814799999999998</v>
      </c>
      <c r="AR7">
        <v>15.241824000000001</v>
      </c>
      <c r="AS7">
        <v>10.028788848000001</v>
      </c>
      <c r="AT7">
        <v>0</v>
      </c>
      <c r="AU7">
        <v>0</v>
      </c>
      <c r="AV7">
        <v>0</v>
      </c>
      <c r="AW7">
        <v>0</v>
      </c>
      <c r="AX7">
        <v>2.2973184610349398</v>
      </c>
      <c r="AY7">
        <v>0</v>
      </c>
      <c r="AZ7">
        <v>0</v>
      </c>
      <c r="BA7">
        <v>25.993444086465914</v>
      </c>
      <c r="BB7">
        <f t="shared" si="0"/>
        <v>886.05723323753671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9.4080856343879731</v>
      </c>
      <c r="L8">
        <v>496.6567949906385</v>
      </c>
      <c r="M8">
        <v>29.057507272320436</v>
      </c>
      <c r="N8">
        <v>36.245588235294115</v>
      </c>
      <c r="O8">
        <v>0</v>
      </c>
      <c r="P8">
        <v>38.527498770592572</v>
      </c>
      <c r="Q8">
        <v>6.6932515337423313</v>
      </c>
      <c r="R8">
        <v>13.0082754066521</v>
      </c>
      <c r="S8">
        <v>8.1002374024961004</v>
      </c>
      <c r="T8">
        <v>0</v>
      </c>
      <c r="U8">
        <v>128.48016763346769</v>
      </c>
      <c r="V8">
        <v>4.3656069364161851</v>
      </c>
      <c r="W8">
        <v>14.234677826086957</v>
      </c>
      <c r="X8">
        <v>15.090066768644576</v>
      </c>
      <c r="Y8">
        <v>0</v>
      </c>
      <c r="Z8">
        <v>4.0214116799999999</v>
      </c>
      <c r="AA8">
        <v>4.2899844000000007</v>
      </c>
      <c r="AB8">
        <v>4.0078511199999998</v>
      </c>
      <c r="AC8">
        <v>2.9691613119999998</v>
      </c>
      <c r="AD8">
        <v>2.7964513200000001</v>
      </c>
      <c r="AE8">
        <v>8.6597367999999992</v>
      </c>
      <c r="AF8">
        <v>2.7224999999999997</v>
      </c>
      <c r="AG8">
        <v>12.451171200000001</v>
      </c>
      <c r="AH8">
        <v>14.352656239999998</v>
      </c>
      <c r="AI8">
        <v>0</v>
      </c>
      <c r="AJ8">
        <v>0</v>
      </c>
      <c r="AK8">
        <v>15.883439999999998</v>
      </c>
      <c r="AL8">
        <v>0</v>
      </c>
      <c r="AM8">
        <v>3.2392661714285702</v>
      </c>
      <c r="AN8">
        <v>0.93737000000000004</v>
      </c>
      <c r="AO8">
        <v>0.84841367519999999</v>
      </c>
      <c r="AP8">
        <v>0.55021511999999995</v>
      </c>
      <c r="AQ8">
        <v>3.4407399999999999</v>
      </c>
      <c r="AR8">
        <v>15.241824000000001</v>
      </c>
      <c r="AS8">
        <v>10.028788848000001</v>
      </c>
      <c r="AT8">
        <v>0</v>
      </c>
      <c r="AU8">
        <v>0</v>
      </c>
      <c r="AV8">
        <v>0</v>
      </c>
      <c r="AW8">
        <v>0</v>
      </c>
      <c r="AX8">
        <v>2.2973184610349398</v>
      </c>
      <c r="AY8">
        <v>0</v>
      </c>
      <c r="AZ8">
        <v>0</v>
      </c>
      <c r="BA8">
        <v>25.895272548465918</v>
      </c>
      <c r="BB8">
        <f t="shared" si="0"/>
        <v>882.71078620993683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9.4080856343879731</v>
      </c>
      <c r="L9">
        <v>496.6567949906385</v>
      </c>
      <c r="M9">
        <v>29.057507272320436</v>
      </c>
      <c r="N9">
        <v>36.245588235294115</v>
      </c>
      <c r="O9">
        <v>0</v>
      </c>
      <c r="P9">
        <v>38.527498770592572</v>
      </c>
      <c r="Q9">
        <v>6.6932515337423313</v>
      </c>
      <c r="R9">
        <v>6.4989007959183658</v>
      </c>
      <c r="S9">
        <v>8.1002374024961004</v>
      </c>
      <c r="T9">
        <v>0</v>
      </c>
      <c r="U9">
        <v>128.48016763346769</v>
      </c>
      <c r="V9">
        <v>4.3656069364161851</v>
      </c>
      <c r="W9">
        <v>14.234677826086957</v>
      </c>
      <c r="X9">
        <v>15.090066768644576</v>
      </c>
      <c r="Y9">
        <v>0</v>
      </c>
      <c r="Z9">
        <v>4.0214116799999999</v>
      </c>
      <c r="AA9">
        <v>4.2899844000000007</v>
      </c>
      <c r="AB9">
        <v>4.0078511199999998</v>
      </c>
      <c r="AC9">
        <v>2.9691613119999998</v>
      </c>
      <c r="AD9">
        <v>2.7964513200000001</v>
      </c>
      <c r="AE9">
        <v>8.6597367999999992</v>
      </c>
      <c r="AF9">
        <v>2.7224999999999997</v>
      </c>
      <c r="AG9">
        <v>12.451171200000001</v>
      </c>
      <c r="AH9">
        <v>14.352656239999998</v>
      </c>
      <c r="AI9">
        <v>0</v>
      </c>
      <c r="AJ9">
        <v>0</v>
      </c>
      <c r="AK9">
        <v>15.883439999999998</v>
      </c>
      <c r="AL9">
        <v>0</v>
      </c>
      <c r="AM9">
        <v>3.2392661714285702</v>
      </c>
      <c r="AN9">
        <v>0.93737000000000004</v>
      </c>
      <c r="AO9">
        <v>0.85707279840000006</v>
      </c>
      <c r="AP9">
        <v>0.55021511999999995</v>
      </c>
      <c r="AQ9">
        <v>3.4407399999999999</v>
      </c>
      <c r="AR9">
        <v>15.241824000000001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2.2973184610349398</v>
      </c>
      <c r="AY9">
        <v>0</v>
      </c>
      <c r="AZ9">
        <v>0</v>
      </c>
      <c r="BA9">
        <v>25.703085864297343</v>
      </c>
      <c r="BB9">
        <f t="shared" si="0"/>
        <v>876.15958566297172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9.4080856343879731</v>
      </c>
      <c r="L10">
        <v>496.6567949906385</v>
      </c>
      <c r="M10">
        <v>29.057507272320436</v>
      </c>
      <c r="N10">
        <v>36.245588235294115</v>
      </c>
      <c r="O10">
        <v>0</v>
      </c>
      <c r="P10">
        <v>38.527498770592572</v>
      </c>
      <c r="Q10">
        <v>6.6932515337423313</v>
      </c>
      <c r="R10">
        <v>6.4989007959183658</v>
      </c>
      <c r="S10">
        <v>8.1002374024961004</v>
      </c>
      <c r="T10">
        <v>0</v>
      </c>
      <c r="U10">
        <v>128.48016763346769</v>
      </c>
      <c r="V10">
        <v>4.3656069364161851</v>
      </c>
      <c r="W10">
        <v>14.234677826086957</v>
      </c>
      <c r="X10">
        <v>15.090066768644576</v>
      </c>
      <c r="Y10">
        <v>0</v>
      </c>
      <c r="Z10">
        <v>4.0214116799999999</v>
      </c>
      <c r="AA10">
        <v>4.2899844000000007</v>
      </c>
      <c r="AB10">
        <v>4.0078511199999998</v>
      </c>
      <c r="AC10">
        <v>2.9691613119999998</v>
      </c>
      <c r="AD10">
        <v>2.7964513200000001</v>
      </c>
      <c r="AE10">
        <v>8.6597367999999992</v>
      </c>
      <c r="AF10">
        <v>2.7224999999999997</v>
      </c>
      <c r="AG10">
        <v>12.451171200000001</v>
      </c>
      <c r="AH10">
        <v>14.352656239999998</v>
      </c>
      <c r="AI10">
        <v>0</v>
      </c>
      <c r="AJ10">
        <v>0</v>
      </c>
      <c r="AK10">
        <v>15.883439999999998</v>
      </c>
      <c r="AL10">
        <v>0</v>
      </c>
      <c r="AM10">
        <v>3.2392661714285702</v>
      </c>
      <c r="AN10">
        <v>0.93737000000000004</v>
      </c>
      <c r="AO10">
        <v>0.8807951879999999</v>
      </c>
      <c r="AP10">
        <v>0.55021511999999995</v>
      </c>
      <c r="AQ10">
        <v>3.4407399999999999</v>
      </c>
      <c r="AR10">
        <v>15.241824000000001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2.2973184610349398</v>
      </c>
      <c r="AY10">
        <v>0</v>
      </c>
      <c r="AZ10">
        <v>0</v>
      </c>
      <c r="BA10">
        <v>25.703762051497343</v>
      </c>
      <c r="BB10">
        <f t="shared" si="0"/>
        <v>876.1826318653716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9.4080856343879731</v>
      </c>
      <c r="L11">
        <v>496.6567949906385</v>
      </c>
      <c r="M11">
        <v>29.057507272320436</v>
      </c>
      <c r="N11">
        <v>36.245588235294115</v>
      </c>
      <c r="O11">
        <v>0</v>
      </c>
      <c r="P11">
        <v>38.527498770592572</v>
      </c>
      <c r="Q11">
        <v>6.6932515337423313</v>
      </c>
      <c r="R11">
        <v>6.4989007959183658</v>
      </c>
      <c r="S11">
        <v>8.1002374024961004</v>
      </c>
      <c r="T11">
        <v>0</v>
      </c>
      <c r="U11">
        <v>128.48016763346769</v>
      </c>
      <c r="V11">
        <v>4.3656069364161851</v>
      </c>
      <c r="W11">
        <v>14.234677826086957</v>
      </c>
      <c r="X11">
        <v>15.090066768644576</v>
      </c>
      <c r="Y11">
        <v>0</v>
      </c>
      <c r="Z11">
        <v>4.0214116799999999</v>
      </c>
      <c r="AA11">
        <v>2.4237199999999999</v>
      </c>
      <c r="AB11">
        <v>4.0078511199999998</v>
      </c>
      <c r="AC11">
        <v>2.9691613119999998</v>
      </c>
      <c r="AD11">
        <v>2.7964513200000001</v>
      </c>
      <c r="AE11">
        <v>8.6597367999999992</v>
      </c>
      <c r="AF11">
        <v>2.7224999999999997</v>
      </c>
      <c r="AG11">
        <v>12.451171200000001</v>
      </c>
      <c r="AH11">
        <v>14.352656239999998</v>
      </c>
      <c r="AI11">
        <v>0</v>
      </c>
      <c r="AJ11">
        <v>0</v>
      </c>
      <c r="AK11">
        <v>15.883439999999998</v>
      </c>
      <c r="AL11">
        <v>0</v>
      </c>
      <c r="AM11">
        <v>3.2392661714285702</v>
      </c>
      <c r="AN11">
        <v>0.93737000000000004</v>
      </c>
      <c r="AO11">
        <v>0.85265303759999989</v>
      </c>
      <c r="AP11">
        <v>0.55021511999999995</v>
      </c>
      <c r="AQ11">
        <v>3.2474399999999988</v>
      </c>
      <c r="AR11">
        <v>15.241824000000001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2.2973184610349398</v>
      </c>
      <c r="AY11">
        <v>0</v>
      </c>
      <c r="AZ11">
        <v>0</v>
      </c>
      <c r="BA11">
        <v>25.644262337497338</v>
      </c>
      <c r="BB11">
        <f t="shared" si="0"/>
        <v>874.15442502897167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9.4080856343879731</v>
      </c>
      <c r="L12">
        <v>496.6567949906385</v>
      </c>
      <c r="M12">
        <v>29.057507272320436</v>
      </c>
      <c r="N12">
        <v>36.245588235294115</v>
      </c>
      <c r="O12">
        <v>0</v>
      </c>
      <c r="P12">
        <v>38.527498770592572</v>
      </c>
      <c r="Q12">
        <v>6.6932515337423313</v>
      </c>
      <c r="R12">
        <v>6.4989007959183658</v>
      </c>
      <c r="S12">
        <v>8.1002374024961004</v>
      </c>
      <c r="T12">
        <v>0</v>
      </c>
      <c r="U12">
        <v>128.48016763346769</v>
      </c>
      <c r="V12">
        <v>4.3656069364161851</v>
      </c>
      <c r="W12">
        <v>14.234677826086957</v>
      </c>
      <c r="X12">
        <v>15.090066768644576</v>
      </c>
      <c r="Y12">
        <v>0</v>
      </c>
      <c r="Z12">
        <v>4.0214116799999999</v>
      </c>
      <c r="AA12">
        <v>0</v>
      </c>
      <c r="AB12">
        <v>4.0078511199999998</v>
      </c>
      <c r="AC12">
        <v>2.9691613119999998</v>
      </c>
      <c r="AD12">
        <v>2.7964513200000001</v>
      </c>
      <c r="AE12">
        <v>8.6597367999999992</v>
      </c>
      <c r="AF12">
        <v>2.7224999999999997</v>
      </c>
      <c r="AG12">
        <v>12.451171200000001</v>
      </c>
      <c r="AH12">
        <v>14.352656239999998</v>
      </c>
      <c r="AI12">
        <v>0</v>
      </c>
      <c r="AJ12">
        <v>0</v>
      </c>
      <c r="AK12">
        <v>15.883439999999998</v>
      </c>
      <c r="AL12">
        <v>0</v>
      </c>
      <c r="AM12">
        <v>3.2392661714285702</v>
      </c>
      <c r="AN12">
        <v>0.93737000000000004</v>
      </c>
      <c r="AO12">
        <v>0.85544921279999997</v>
      </c>
      <c r="AP12">
        <v>0.55021511999999995</v>
      </c>
      <c r="AQ12">
        <v>3.2474399999999988</v>
      </c>
      <c r="AR12">
        <v>15.241824000000001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2.2973184610349398</v>
      </c>
      <c r="AY12">
        <v>0</v>
      </c>
      <c r="AZ12">
        <v>0</v>
      </c>
      <c r="BA12">
        <v>25.575265778697343</v>
      </c>
      <c r="BB12">
        <f t="shared" si="0"/>
        <v>871.8024977629716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9.4080856343879731</v>
      </c>
      <c r="L13">
        <v>496.6567949906385</v>
      </c>
      <c r="M13">
        <v>29.057507272320436</v>
      </c>
      <c r="N13">
        <v>36.245588235294115</v>
      </c>
      <c r="O13">
        <v>0</v>
      </c>
      <c r="P13">
        <v>38.527498770592572</v>
      </c>
      <c r="Q13">
        <v>6.6932515337423313</v>
      </c>
      <c r="R13">
        <v>6.4989007959183658</v>
      </c>
      <c r="S13">
        <v>8.1002374024961004</v>
      </c>
      <c r="T13">
        <v>0</v>
      </c>
      <c r="U13">
        <v>128.48016763346769</v>
      </c>
      <c r="V13">
        <v>4.3656069364161851</v>
      </c>
      <c r="W13">
        <v>14.234677826086957</v>
      </c>
      <c r="X13">
        <v>15.090066768644576</v>
      </c>
      <c r="Y13">
        <v>0</v>
      </c>
      <c r="Z13">
        <v>4.0214116799999999</v>
      </c>
      <c r="AA13">
        <v>0</v>
      </c>
      <c r="AB13">
        <v>4.0078511199999998</v>
      </c>
      <c r="AC13">
        <v>2.9691613119999998</v>
      </c>
      <c r="AD13">
        <v>2.7964513200000001</v>
      </c>
      <c r="AE13">
        <v>8.6597367999999992</v>
      </c>
      <c r="AF13">
        <v>2.7224999999999997</v>
      </c>
      <c r="AG13">
        <v>12.451171200000001</v>
      </c>
      <c r="AH13">
        <v>14.352656239999998</v>
      </c>
      <c r="AI13">
        <v>0</v>
      </c>
      <c r="AJ13">
        <v>0</v>
      </c>
      <c r="AK13">
        <v>15.883439999999998</v>
      </c>
      <c r="AL13">
        <v>0</v>
      </c>
      <c r="AM13">
        <v>3.2392661714285702</v>
      </c>
      <c r="AN13">
        <v>0.93737000000000004</v>
      </c>
      <c r="AO13">
        <v>0.86022977040000004</v>
      </c>
      <c r="AP13">
        <v>0.55021511999999995</v>
      </c>
      <c r="AQ13">
        <v>3.2474399999999988</v>
      </c>
      <c r="AR13">
        <v>15.241824000000001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2.2973184610349398</v>
      </c>
      <c r="AY13">
        <v>0</v>
      </c>
      <c r="AZ13">
        <v>0</v>
      </c>
      <c r="BA13">
        <v>25.575402304697342</v>
      </c>
      <c r="BB13">
        <f t="shared" si="0"/>
        <v>871.80714179457163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9.4080856343879731</v>
      </c>
      <c r="L14">
        <v>496.6567949906385</v>
      </c>
      <c r="M14">
        <v>29.057507272320436</v>
      </c>
      <c r="N14">
        <v>36.245588235294115</v>
      </c>
      <c r="O14">
        <v>0</v>
      </c>
      <c r="P14">
        <v>38.527498770592572</v>
      </c>
      <c r="Q14">
        <v>6.6932515337423313</v>
      </c>
      <c r="R14">
        <v>6.4989007959183658</v>
      </c>
      <c r="S14">
        <v>8.1002374024961004</v>
      </c>
      <c r="T14">
        <v>0</v>
      </c>
      <c r="U14">
        <v>128.48016763346769</v>
      </c>
      <c r="V14">
        <v>4.3656069364161851</v>
      </c>
      <c r="W14">
        <v>14.234677826086957</v>
      </c>
      <c r="X14">
        <v>15.090066768644576</v>
      </c>
      <c r="Y14">
        <v>0</v>
      </c>
      <c r="Z14">
        <v>4.0214116799999999</v>
      </c>
      <c r="AA14">
        <v>0</v>
      </c>
      <c r="AB14">
        <v>4.0078511199999998</v>
      </c>
      <c r="AC14">
        <v>2.9691613119999998</v>
      </c>
      <c r="AD14">
        <v>2.7964513200000001</v>
      </c>
      <c r="AE14">
        <v>8.6597367999999992</v>
      </c>
      <c r="AF14">
        <v>2.7224999999999997</v>
      </c>
      <c r="AG14">
        <v>12.451171200000001</v>
      </c>
      <c r="AH14">
        <v>14.352656239999998</v>
      </c>
      <c r="AI14">
        <v>0</v>
      </c>
      <c r="AJ14">
        <v>0</v>
      </c>
      <c r="AK14">
        <v>15.883439999999998</v>
      </c>
      <c r="AL14">
        <v>0</v>
      </c>
      <c r="AM14">
        <v>3.2392661714285702</v>
      </c>
      <c r="AN14">
        <v>0.93737000000000004</v>
      </c>
      <c r="AO14">
        <v>0.89576825519999981</v>
      </c>
      <c r="AP14">
        <v>0.55021511999999995</v>
      </c>
      <c r="AQ14">
        <v>2.4742399999999996</v>
      </c>
      <c r="AR14">
        <v>15.241824000000001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2.2973184610349398</v>
      </c>
      <c r="AY14">
        <v>0</v>
      </c>
      <c r="AZ14">
        <v>0</v>
      </c>
      <c r="BA14">
        <v>25.55437885149734</v>
      </c>
      <c r="BB14">
        <f t="shared" si="0"/>
        <v>871.09050373257173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9.4080856343879731</v>
      </c>
      <c r="L15">
        <v>496.6567949906385</v>
      </c>
      <c r="M15">
        <v>29.057507272320436</v>
      </c>
      <c r="N15">
        <v>36.245588235294115</v>
      </c>
      <c r="O15">
        <v>0</v>
      </c>
      <c r="P15">
        <v>38.527498770592572</v>
      </c>
      <c r="Q15">
        <v>6.6932515337423313</v>
      </c>
      <c r="R15">
        <v>6.4989007959183658</v>
      </c>
      <c r="S15">
        <v>8.1002374024961004</v>
      </c>
      <c r="T15">
        <v>0</v>
      </c>
      <c r="U15">
        <v>128.48016763346769</v>
      </c>
      <c r="V15">
        <v>4.3656069364161851</v>
      </c>
      <c r="W15">
        <v>14.234677826086957</v>
      </c>
      <c r="X15">
        <v>15.090066768644576</v>
      </c>
      <c r="Y15">
        <v>0</v>
      </c>
      <c r="Z15">
        <v>4.0214116799999999</v>
      </c>
      <c r="AA15">
        <v>0</v>
      </c>
      <c r="AB15">
        <v>4.0078511199999998</v>
      </c>
      <c r="AC15">
        <v>2.9691613119999998</v>
      </c>
      <c r="AD15">
        <v>2.7964513200000001</v>
      </c>
      <c r="AE15">
        <v>8.6597367999999992</v>
      </c>
      <c r="AF15">
        <v>2.7224999999999997</v>
      </c>
      <c r="AG15">
        <v>12.451171200000001</v>
      </c>
      <c r="AH15">
        <v>14.352656239999998</v>
      </c>
      <c r="AI15">
        <v>0</v>
      </c>
      <c r="AJ15">
        <v>0</v>
      </c>
      <c r="AK15">
        <v>15.883439999999998</v>
      </c>
      <c r="AL15">
        <v>0</v>
      </c>
      <c r="AM15">
        <v>3.2392661714285702</v>
      </c>
      <c r="AN15">
        <v>0.93737000000000004</v>
      </c>
      <c r="AO15">
        <v>0.8804343912</v>
      </c>
      <c r="AP15">
        <v>0.55021511999999995</v>
      </c>
      <c r="AQ15">
        <v>0</v>
      </c>
      <c r="AR15">
        <v>16.257945599999999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2.3582389261744963</v>
      </c>
      <c r="AY15">
        <v>0</v>
      </c>
      <c r="AZ15">
        <v>0</v>
      </c>
      <c r="BA15">
        <v>25.514121520353822</v>
      </c>
      <c r="BB15">
        <f t="shared" si="0"/>
        <v>869.71822926485481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9.4080856343879731</v>
      </c>
      <c r="L16">
        <v>496.6567949906385</v>
      </c>
      <c r="M16">
        <v>29.057507272320436</v>
      </c>
      <c r="N16">
        <v>36.245588235294115</v>
      </c>
      <c r="O16">
        <v>0</v>
      </c>
      <c r="P16">
        <v>38.527498770592572</v>
      </c>
      <c r="Q16">
        <v>6.6932515337423313</v>
      </c>
      <c r="R16">
        <v>6.4989007959183658</v>
      </c>
      <c r="S16">
        <v>8.1002374024961004</v>
      </c>
      <c r="T16">
        <v>0</v>
      </c>
      <c r="U16">
        <v>128.48016763346769</v>
      </c>
      <c r="V16">
        <v>4.3656069364161851</v>
      </c>
      <c r="W16">
        <v>14.234677826086957</v>
      </c>
      <c r="X16">
        <v>15.090066768644576</v>
      </c>
      <c r="Y16">
        <v>0</v>
      </c>
      <c r="Z16">
        <v>4.0214116799999999</v>
      </c>
      <c r="AA16">
        <v>0</v>
      </c>
      <c r="AB16">
        <v>4.0078511199999998</v>
      </c>
      <c r="AC16">
        <v>2.9691613119999998</v>
      </c>
      <c r="AD16">
        <v>2.7964513200000001</v>
      </c>
      <c r="AE16">
        <v>8.6597367999999992</v>
      </c>
      <c r="AF16">
        <v>2.7224999999999997</v>
      </c>
      <c r="AG16">
        <v>12.451171200000001</v>
      </c>
      <c r="AH16">
        <v>14.352656239999998</v>
      </c>
      <c r="AI16">
        <v>0</v>
      </c>
      <c r="AJ16">
        <v>0</v>
      </c>
      <c r="AK16">
        <v>15.883439999999998</v>
      </c>
      <c r="AL16">
        <v>0</v>
      </c>
      <c r="AM16">
        <v>3.2392661714285702</v>
      </c>
      <c r="AN16">
        <v>0.93737000000000004</v>
      </c>
      <c r="AO16">
        <v>0.87403024799999995</v>
      </c>
      <c r="AP16">
        <v>0.55021511999999995</v>
      </c>
      <c r="AQ16">
        <v>0</v>
      </c>
      <c r="AR16">
        <v>16.257945599999999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2.3582389261744963</v>
      </c>
      <c r="AY16">
        <v>0</v>
      </c>
      <c r="AZ16">
        <v>0</v>
      </c>
      <c r="BA16">
        <v>25.513939281153821</v>
      </c>
      <c r="BB16">
        <f t="shared" si="0"/>
        <v>869.71200736085484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9.4080856343879731</v>
      </c>
      <c r="L17">
        <v>496.6567949906385</v>
      </c>
      <c r="M17">
        <v>29.057507272320436</v>
      </c>
      <c r="N17">
        <v>36.245588235294115</v>
      </c>
      <c r="O17">
        <v>0</v>
      </c>
      <c r="P17">
        <v>38.527498770592572</v>
      </c>
      <c r="Q17">
        <v>6.6932515337423313</v>
      </c>
      <c r="R17">
        <v>6.4989007959183658</v>
      </c>
      <c r="S17">
        <v>8.1002374024961004</v>
      </c>
      <c r="T17">
        <v>0</v>
      </c>
      <c r="U17">
        <v>128.48016763346769</v>
      </c>
      <c r="V17">
        <v>4.3656069364161851</v>
      </c>
      <c r="W17">
        <v>14.234677826086957</v>
      </c>
      <c r="X17">
        <v>15.090066768644576</v>
      </c>
      <c r="Y17">
        <v>0</v>
      </c>
      <c r="Z17">
        <v>4.0214116799999999</v>
      </c>
      <c r="AA17">
        <v>0</v>
      </c>
      <c r="AB17">
        <v>4.0078511199999998</v>
      </c>
      <c r="AC17">
        <v>2.9691613119999998</v>
      </c>
      <c r="AD17">
        <v>2.7964513200000001</v>
      </c>
      <c r="AE17">
        <v>8.6597367999999992</v>
      </c>
      <c r="AF17">
        <v>2.7224999999999997</v>
      </c>
      <c r="AG17">
        <v>12.451171200000001</v>
      </c>
      <c r="AH17">
        <v>14.352656239999998</v>
      </c>
      <c r="AI17">
        <v>0</v>
      </c>
      <c r="AJ17">
        <v>0</v>
      </c>
      <c r="AK17">
        <v>15.883439999999998</v>
      </c>
      <c r="AL17">
        <v>0</v>
      </c>
      <c r="AM17">
        <v>3.2392661714285702</v>
      </c>
      <c r="AN17">
        <v>0.93737000000000004</v>
      </c>
      <c r="AO17">
        <v>0.84399391439999993</v>
      </c>
      <c r="AP17">
        <v>0.55021511999999995</v>
      </c>
      <c r="AQ17">
        <v>0</v>
      </c>
      <c r="AR17">
        <v>16.257945599999999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2.3582389261744963</v>
      </c>
      <c r="AY17">
        <v>0</v>
      </c>
      <c r="AZ17">
        <v>0</v>
      </c>
      <c r="BA17">
        <v>25.51308300235382</v>
      </c>
      <c r="BB17">
        <f t="shared" si="0"/>
        <v>869.68282730605483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9.4080856343879731</v>
      </c>
      <c r="L18">
        <v>496.6567949906385</v>
      </c>
      <c r="M18">
        <v>29.057507272320436</v>
      </c>
      <c r="N18">
        <v>36.245588235294115</v>
      </c>
      <c r="O18">
        <v>0</v>
      </c>
      <c r="P18">
        <v>38.527498770592572</v>
      </c>
      <c r="Q18">
        <v>6.6932515337423313</v>
      </c>
      <c r="R18">
        <v>6.4989007959183658</v>
      </c>
      <c r="S18">
        <v>8.1002374024961004</v>
      </c>
      <c r="T18">
        <v>0</v>
      </c>
      <c r="U18">
        <v>128.48016763346769</v>
      </c>
      <c r="V18">
        <v>4.3656069364161851</v>
      </c>
      <c r="W18">
        <v>14.234677826086957</v>
      </c>
      <c r="X18">
        <v>15.090066768644576</v>
      </c>
      <c r="Y18">
        <v>0</v>
      </c>
      <c r="Z18">
        <v>4.0214116799999999</v>
      </c>
      <c r="AA18">
        <v>0</v>
      </c>
      <c r="AB18">
        <v>4.0078511199999998</v>
      </c>
      <c r="AC18">
        <v>2.9691613119999998</v>
      </c>
      <c r="AD18">
        <v>2.7964513200000001</v>
      </c>
      <c r="AE18">
        <v>8.6597367999999992</v>
      </c>
      <c r="AF18">
        <v>2.7224999999999997</v>
      </c>
      <c r="AG18">
        <v>12.451171200000001</v>
      </c>
      <c r="AH18">
        <v>14.352656239999998</v>
      </c>
      <c r="AI18">
        <v>0</v>
      </c>
      <c r="AJ18">
        <v>0</v>
      </c>
      <c r="AK18">
        <v>15.883439999999998</v>
      </c>
      <c r="AL18">
        <v>0</v>
      </c>
      <c r="AM18">
        <v>3.2392661714285702</v>
      </c>
      <c r="AN18">
        <v>0.93737000000000004</v>
      </c>
      <c r="AO18">
        <v>0.80719264080000008</v>
      </c>
      <c r="AP18">
        <v>0.55021511999999995</v>
      </c>
      <c r="AQ18">
        <v>0</v>
      </c>
      <c r="AR18">
        <v>16.257945599999999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2.3582389261744963</v>
      </c>
      <c r="AY18">
        <v>0</v>
      </c>
      <c r="AZ18">
        <v>0</v>
      </c>
      <c r="BA18">
        <v>25.51203435995382</v>
      </c>
      <c r="BB18">
        <f t="shared" si="0"/>
        <v>869.64707467485482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9.4081105956094042</v>
      </c>
      <c r="L19">
        <v>496.6567949906385</v>
      </c>
      <c r="M19">
        <v>27.525560953041865</v>
      </c>
      <c r="N19">
        <v>36.245588235294115</v>
      </c>
      <c r="O19">
        <v>0</v>
      </c>
      <c r="P19">
        <v>38.527498770592572</v>
      </c>
      <c r="Q19">
        <v>6.6932515337423313</v>
      </c>
      <c r="R19">
        <v>6.4989007959183658</v>
      </c>
      <c r="S19">
        <v>8.1002374024961004</v>
      </c>
      <c r="T19">
        <v>0</v>
      </c>
      <c r="U19">
        <v>128.48016763346769</v>
      </c>
      <c r="V19">
        <v>4.3656069364161851</v>
      </c>
      <c r="W19">
        <v>14.234677826086957</v>
      </c>
      <c r="X19">
        <v>15.090066768644576</v>
      </c>
      <c r="Y19">
        <v>0</v>
      </c>
      <c r="Z19">
        <v>4.0214116799999999</v>
      </c>
      <c r="AA19">
        <v>0</v>
      </c>
      <c r="AB19">
        <v>4.0078511199999998</v>
      </c>
      <c r="AC19">
        <v>2.9691613119999998</v>
      </c>
      <c r="AD19">
        <v>2.7964513200000001</v>
      </c>
      <c r="AE19">
        <v>8.6597367999999992</v>
      </c>
      <c r="AF19">
        <v>2.7224999999999997</v>
      </c>
      <c r="AG19">
        <v>12.451171200000001</v>
      </c>
      <c r="AH19">
        <v>14.352656239999998</v>
      </c>
      <c r="AI19">
        <v>0</v>
      </c>
      <c r="AJ19">
        <v>0</v>
      </c>
      <c r="AK19">
        <v>15.883439999999998</v>
      </c>
      <c r="AL19">
        <v>0</v>
      </c>
      <c r="AM19">
        <v>3.2392661714285702</v>
      </c>
      <c r="AN19">
        <v>0.93737000000000004</v>
      </c>
      <c r="AO19">
        <v>0.80872602719999986</v>
      </c>
      <c r="AP19">
        <v>0.55021511999999995</v>
      </c>
      <c r="AQ19">
        <v>0</v>
      </c>
      <c r="AR19">
        <v>15.241824000000001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25.372248891210383</v>
      </c>
      <c r="BB19">
        <f t="shared" si="0"/>
        <v>864.8821116457666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9.4081105956094042</v>
      </c>
      <c r="L20">
        <v>496.6567949906385</v>
      </c>
      <c r="M20">
        <v>27.525560953041865</v>
      </c>
      <c r="N20">
        <v>36.245588235294115</v>
      </c>
      <c r="O20">
        <v>0</v>
      </c>
      <c r="P20">
        <v>38.527498770592572</v>
      </c>
      <c r="Q20">
        <v>6.6932515337423313</v>
      </c>
      <c r="R20">
        <v>6.4989007959183658</v>
      </c>
      <c r="S20">
        <v>8.1002374024961004</v>
      </c>
      <c r="T20">
        <v>0</v>
      </c>
      <c r="U20">
        <v>128.48016763346769</v>
      </c>
      <c r="V20">
        <v>4.3656069364161851</v>
      </c>
      <c r="W20">
        <v>14.234677826086957</v>
      </c>
      <c r="X20">
        <v>15.090066768644576</v>
      </c>
      <c r="Y20">
        <v>0</v>
      </c>
      <c r="Z20">
        <v>4.0214116799999999</v>
      </c>
      <c r="AA20">
        <v>0</v>
      </c>
      <c r="AB20">
        <v>4.0078511199999998</v>
      </c>
      <c r="AC20">
        <v>2.9691613119999998</v>
      </c>
      <c r="AD20">
        <v>2.7964513200000001</v>
      </c>
      <c r="AE20">
        <v>8.6597367999999992</v>
      </c>
      <c r="AF20">
        <v>2.7224999999999997</v>
      </c>
      <c r="AG20">
        <v>12.451171200000001</v>
      </c>
      <c r="AH20">
        <v>14.352656239999998</v>
      </c>
      <c r="AI20">
        <v>0</v>
      </c>
      <c r="AJ20">
        <v>0</v>
      </c>
      <c r="AK20">
        <v>15.883439999999998</v>
      </c>
      <c r="AL20">
        <v>0</v>
      </c>
      <c r="AM20">
        <v>3.2392661714285702</v>
      </c>
      <c r="AN20">
        <v>0.93737000000000004</v>
      </c>
      <c r="AO20">
        <v>0.78707821919999987</v>
      </c>
      <c r="AP20">
        <v>0.55021511999999995</v>
      </c>
      <c r="AQ20">
        <v>0</v>
      </c>
      <c r="AR20">
        <v>15.241824000000001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25.371631916410387</v>
      </c>
      <c r="BB20">
        <f t="shared" si="0"/>
        <v>864.86108081256657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9.4081105956094042</v>
      </c>
      <c r="L21">
        <v>496.6567949906385</v>
      </c>
      <c r="M21">
        <v>27.525560953041865</v>
      </c>
      <c r="N21">
        <v>36.245588235294115</v>
      </c>
      <c r="O21">
        <v>0</v>
      </c>
      <c r="P21">
        <v>38.527498770592572</v>
      </c>
      <c r="Q21">
        <v>6.6932515337423313</v>
      </c>
      <c r="R21">
        <v>6.4989007959183658</v>
      </c>
      <c r="S21">
        <v>8.1002374024961004</v>
      </c>
      <c r="T21">
        <v>0</v>
      </c>
      <c r="U21">
        <v>128.48016763346769</v>
      </c>
      <c r="V21">
        <v>4.3656069364161851</v>
      </c>
      <c r="W21">
        <v>14.234677826086957</v>
      </c>
      <c r="X21">
        <v>15.090066768644576</v>
      </c>
      <c r="Y21">
        <v>0</v>
      </c>
      <c r="Z21">
        <v>4.0214116799999999</v>
      </c>
      <c r="AA21">
        <v>0</v>
      </c>
      <c r="AB21">
        <v>4.0078511199999998</v>
      </c>
      <c r="AC21">
        <v>2.9691613119999998</v>
      </c>
      <c r="AD21">
        <v>2.7964513200000001</v>
      </c>
      <c r="AE21">
        <v>8.6597367999999992</v>
      </c>
      <c r="AF21">
        <v>2.7224999999999997</v>
      </c>
      <c r="AG21">
        <v>12.451171200000001</v>
      </c>
      <c r="AH21">
        <v>14.352656239999998</v>
      </c>
      <c r="AI21">
        <v>0</v>
      </c>
      <c r="AJ21">
        <v>0</v>
      </c>
      <c r="AK21">
        <v>15.883439999999998</v>
      </c>
      <c r="AL21">
        <v>0</v>
      </c>
      <c r="AM21">
        <v>3.2392661714285702</v>
      </c>
      <c r="AN21">
        <v>0.93737000000000004</v>
      </c>
      <c r="AO21">
        <v>0.78671742240000009</v>
      </c>
      <c r="AP21">
        <v>0.55021511999999995</v>
      </c>
      <c r="AQ21">
        <v>0</v>
      </c>
      <c r="AR21">
        <v>15.241824000000001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25.371621792010387</v>
      </c>
      <c r="BB21">
        <f t="shared" si="0"/>
        <v>864.86073014016654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9.4081105956094042</v>
      </c>
      <c r="L22">
        <v>496.6567949906385</v>
      </c>
      <c r="M22">
        <v>27.525560953041865</v>
      </c>
      <c r="N22">
        <v>36.245588235294115</v>
      </c>
      <c r="O22">
        <v>0</v>
      </c>
      <c r="P22">
        <v>38.527498770592572</v>
      </c>
      <c r="Q22">
        <v>6.6932515337423313</v>
      </c>
      <c r="R22">
        <v>6.4989007959183658</v>
      </c>
      <c r="S22">
        <v>8.1002374024961004</v>
      </c>
      <c r="T22">
        <v>0</v>
      </c>
      <c r="U22">
        <v>128.48016763346769</v>
      </c>
      <c r="V22">
        <v>4.3656069364161851</v>
      </c>
      <c r="W22">
        <v>14.234677826086957</v>
      </c>
      <c r="X22">
        <v>15.090066768644576</v>
      </c>
      <c r="Y22">
        <v>0</v>
      </c>
      <c r="Z22">
        <v>4.0214116799999999</v>
      </c>
      <c r="AA22">
        <v>0</v>
      </c>
      <c r="AB22">
        <v>4.0078511199999998</v>
      </c>
      <c r="AC22">
        <v>2.9691613119999998</v>
      </c>
      <c r="AD22">
        <v>2.7964513200000001</v>
      </c>
      <c r="AE22">
        <v>8.6597367999999992</v>
      </c>
      <c r="AF22">
        <v>2.7224999999999997</v>
      </c>
      <c r="AG22">
        <v>12.451171200000001</v>
      </c>
      <c r="AH22">
        <v>14.352656239999998</v>
      </c>
      <c r="AI22">
        <v>0</v>
      </c>
      <c r="AJ22">
        <v>0</v>
      </c>
      <c r="AK22">
        <v>15.883439999999998</v>
      </c>
      <c r="AL22">
        <v>0</v>
      </c>
      <c r="AM22">
        <v>3.2392661714285702</v>
      </c>
      <c r="AN22">
        <v>0.93737000000000004</v>
      </c>
      <c r="AO22">
        <v>0.74396300159999984</v>
      </c>
      <c r="AP22">
        <v>0.55021511999999995</v>
      </c>
      <c r="AQ22">
        <v>0</v>
      </c>
      <c r="AR22">
        <v>15.241824000000001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25.370403182410385</v>
      </c>
      <c r="BB22">
        <f t="shared" si="0"/>
        <v>864.81919432896655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9.4081105956094042</v>
      </c>
      <c r="L23">
        <v>496.6567949906385</v>
      </c>
      <c r="M23">
        <v>27.525560953041865</v>
      </c>
      <c r="N23">
        <v>36.245588235294115</v>
      </c>
      <c r="O23">
        <v>0</v>
      </c>
      <c r="P23">
        <v>38.527498770592572</v>
      </c>
      <c r="Q23">
        <v>6.6932515337423313</v>
      </c>
      <c r="R23">
        <v>6.4989007959183658</v>
      </c>
      <c r="S23">
        <v>8.1002374024961004</v>
      </c>
      <c r="T23">
        <v>0</v>
      </c>
      <c r="U23">
        <v>128.48016763346769</v>
      </c>
      <c r="V23">
        <v>4.3656069364161851</v>
      </c>
      <c r="W23">
        <v>14.234677826086957</v>
      </c>
      <c r="X23">
        <v>15.090066768644576</v>
      </c>
      <c r="Y23">
        <v>0</v>
      </c>
      <c r="Z23">
        <v>4.0214116799999999</v>
      </c>
      <c r="AA23">
        <v>0</v>
      </c>
      <c r="AB23">
        <v>4.0078511199999998</v>
      </c>
      <c r="AC23">
        <v>2.9691613119999998</v>
      </c>
      <c r="AD23">
        <v>2.7964513200000001</v>
      </c>
      <c r="AE23">
        <v>8.6597367999999992</v>
      </c>
      <c r="AF23">
        <v>2.7224999999999997</v>
      </c>
      <c r="AG23">
        <v>12.451171200000001</v>
      </c>
      <c r="AH23">
        <v>14.352656239999998</v>
      </c>
      <c r="AI23">
        <v>0.78111279999999994</v>
      </c>
      <c r="AJ23">
        <v>0</v>
      </c>
      <c r="AK23">
        <v>15.883439999999998</v>
      </c>
      <c r="AL23">
        <v>0</v>
      </c>
      <c r="AM23">
        <v>3.2392661714285702</v>
      </c>
      <c r="AN23">
        <v>0.93737000000000004</v>
      </c>
      <c r="AO23">
        <v>0.70995790320000007</v>
      </c>
      <c r="AP23">
        <v>0.55021511999999995</v>
      </c>
      <c r="AQ23">
        <v>0</v>
      </c>
      <c r="AR23">
        <v>16.257945599999999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25.420655181610378</v>
      </c>
      <c r="BB23">
        <f t="shared" si="0"/>
        <v>866.53217163136651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9.4081105956094042</v>
      </c>
      <c r="L24">
        <v>496.6567949906385</v>
      </c>
      <c r="M24">
        <v>27.525560953041865</v>
      </c>
      <c r="N24">
        <v>36.245588235294115</v>
      </c>
      <c r="O24">
        <v>0</v>
      </c>
      <c r="P24">
        <v>38.527498770592572</v>
      </c>
      <c r="Q24">
        <v>6.6932515337423313</v>
      </c>
      <c r="R24">
        <v>6.4989007959183658</v>
      </c>
      <c r="S24">
        <v>8.1002374024961004</v>
      </c>
      <c r="T24">
        <v>0</v>
      </c>
      <c r="U24">
        <v>128.48016763346769</v>
      </c>
      <c r="V24">
        <v>4.3656069364161851</v>
      </c>
      <c r="W24">
        <v>14.234677826086957</v>
      </c>
      <c r="X24">
        <v>15.090066768644576</v>
      </c>
      <c r="Y24">
        <v>0</v>
      </c>
      <c r="Z24">
        <v>4.0214116799999999</v>
      </c>
      <c r="AA24">
        <v>0</v>
      </c>
      <c r="AB24">
        <v>4.0078511199999998</v>
      </c>
      <c r="AC24">
        <v>2.9691613119999998</v>
      </c>
      <c r="AD24">
        <v>2.7964513200000001</v>
      </c>
      <c r="AE24">
        <v>8.6597367999999992</v>
      </c>
      <c r="AF24">
        <v>2.7224999999999997</v>
      </c>
      <c r="AG24">
        <v>12.451171200000001</v>
      </c>
      <c r="AH24">
        <v>14.352656239999998</v>
      </c>
      <c r="AI24">
        <v>1.5622255999999999</v>
      </c>
      <c r="AJ24">
        <v>0</v>
      </c>
      <c r="AK24">
        <v>15.883439999999998</v>
      </c>
      <c r="AL24">
        <v>0</v>
      </c>
      <c r="AM24">
        <v>3.2392661714285702</v>
      </c>
      <c r="AN24">
        <v>0.93737000000000004</v>
      </c>
      <c r="AO24">
        <v>0.6430300967999999</v>
      </c>
      <c r="AP24">
        <v>0.55021511999999995</v>
      </c>
      <c r="AQ24">
        <v>0</v>
      </c>
      <c r="AR24">
        <v>16.257945599999999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25.441009520810383</v>
      </c>
      <c r="BB24">
        <f t="shared" si="0"/>
        <v>867.22600228576653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9.4081105956094042</v>
      </c>
      <c r="L25">
        <v>496.6567949906385</v>
      </c>
      <c r="M25">
        <v>27.525560953041865</v>
      </c>
      <c r="N25">
        <v>36.245588235294115</v>
      </c>
      <c r="O25">
        <v>0</v>
      </c>
      <c r="P25">
        <v>38.527498770592572</v>
      </c>
      <c r="Q25">
        <v>6.6932515337423313</v>
      </c>
      <c r="R25">
        <v>6.4989007959183658</v>
      </c>
      <c r="S25">
        <v>8.1002374024961004</v>
      </c>
      <c r="T25">
        <v>0</v>
      </c>
      <c r="U25">
        <v>128.48016763346769</v>
      </c>
      <c r="V25">
        <v>4.3656069364161851</v>
      </c>
      <c r="W25">
        <v>14.234677826086957</v>
      </c>
      <c r="X25">
        <v>15.090066768644576</v>
      </c>
      <c r="Y25">
        <v>0</v>
      </c>
      <c r="Z25">
        <v>4.0214116799999999</v>
      </c>
      <c r="AA25">
        <v>3.2477847999999998</v>
      </c>
      <c r="AB25">
        <v>7.3613591999999999</v>
      </c>
      <c r="AC25">
        <v>2.9691613119999998</v>
      </c>
      <c r="AD25">
        <v>2.7964513200000001</v>
      </c>
      <c r="AE25">
        <v>8.6597367999999992</v>
      </c>
      <c r="AF25">
        <v>2.7224999999999997</v>
      </c>
      <c r="AG25">
        <v>12.451171200000001</v>
      </c>
      <c r="AH25">
        <v>14.352656239999998</v>
      </c>
      <c r="AI25">
        <v>10.1544664</v>
      </c>
      <c r="AJ25">
        <v>0</v>
      </c>
      <c r="AK25">
        <v>15.883439999999998</v>
      </c>
      <c r="AL25">
        <v>0</v>
      </c>
      <c r="AM25">
        <v>3.2392661714285702</v>
      </c>
      <c r="AN25">
        <v>0.93737000000000004</v>
      </c>
      <c r="AO25">
        <v>0.551568108</v>
      </c>
      <c r="AP25">
        <v>0.55021511999999995</v>
      </c>
      <c r="AQ25">
        <v>3.2474399999999988</v>
      </c>
      <c r="AR25">
        <v>16.257945599999999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25.963970667210383</v>
      </c>
      <c r="BB25">
        <f t="shared" si="0"/>
        <v>885.05255283056658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9.4081105956094042</v>
      </c>
      <c r="L26">
        <v>496.6567949906385</v>
      </c>
      <c r="M26">
        <v>27.525560953041865</v>
      </c>
      <c r="N26">
        <v>36.245588235294115</v>
      </c>
      <c r="O26">
        <v>0</v>
      </c>
      <c r="P26">
        <v>38.527498770592572</v>
      </c>
      <c r="Q26">
        <v>6.6932515337423313</v>
      </c>
      <c r="R26">
        <v>6.4989007959183658</v>
      </c>
      <c r="S26">
        <v>8.1002374024961004</v>
      </c>
      <c r="T26">
        <v>0</v>
      </c>
      <c r="U26">
        <v>128.48016763346769</v>
      </c>
      <c r="V26">
        <v>4.3656069364161851</v>
      </c>
      <c r="W26">
        <v>14.234677826086957</v>
      </c>
      <c r="X26">
        <v>15.090066768644576</v>
      </c>
      <c r="Y26">
        <v>0</v>
      </c>
      <c r="Z26">
        <v>4.0214116799999999</v>
      </c>
      <c r="AA26">
        <v>6.4713323999999997</v>
      </c>
      <c r="AB26">
        <v>7.3613591999999999</v>
      </c>
      <c r="AC26">
        <v>2.9691613119999998</v>
      </c>
      <c r="AD26">
        <v>2.7964513200000001</v>
      </c>
      <c r="AE26">
        <v>8.6597367999999992</v>
      </c>
      <c r="AF26">
        <v>2.7224999999999997</v>
      </c>
      <c r="AG26">
        <v>12.451171200000001</v>
      </c>
      <c r="AH26">
        <v>14.352656239999998</v>
      </c>
      <c r="AI26">
        <v>15.231699599999999</v>
      </c>
      <c r="AJ26">
        <v>0</v>
      </c>
      <c r="AK26">
        <v>15.883439999999998</v>
      </c>
      <c r="AL26">
        <v>0</v>
      </c>
      <c r="AM26">
        <v>3.2392661714285702</v>
      </c>
      <c r="AN26">
        <v>0.93737000000000004</v>
      </c>
      <c r="AO26">
        <v>0.49167583920000013</v>
      </c>
      <c r="AP26">
        <v>0.55021511999999995</v>
      </c>
      <c r="AQ26">
        <v>6.4948799999999975</v>
      </c>
      <c r="AR26">
        <v>16.257945599999999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26.29138792481038</v>
      </c>
      <c r="BB26">
        <f t="shared" si="0"/>
        <v>896.21346410416652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</v>
      </c>
      <c r="K27">
        <v>9.4081105956094042</v>
      </c>
      <c r="L27">
        <v>496.6567949906385</v>
      </c>
      <c r="M27">
        <v>27.525560953041865</v>
      </c>
      <c r="N27">
        <v>36.245588235294115</v>
      </c>
      <c r="O27">
        <v>0</v>
      </c>
      <c r="P27">
        <v>38.527498770592572</v>
      </c>
      <c r="Q27">
        <v>6.6932515337423313</v>
      </c>
      <c r="R27">
        <v>6.4989007959183658</v>
      </c>
      <c r="S27">
        <v>8.1002374024961004</v>
      </c>
      <c r="T27">
        <v>0</v>
      </c>
      <c r="U27">
        <v>128.48016763346769</v>
      </c>
      <c r="V27">
        <v>4.3656069364161851</v>
      </c>
      <c r="W27">
        <v>14.234677826086957</v>
      </c>
      <c r="X27">
        <v>15.090066768644576</v>
      </c>
      <c r="Y27">
        <v>0</v>
      </c>
      <c r="Z27">
        <v>4.0214116799999999</v>
      </c>
      <c r="AA27">
        <v>8.6042059999999996</v>
      </c>
      <c r="AB27">
        <v>7.3613591999999999</v>
      </c>
      <c r="AC27">
        <v>2.9691613119999998</v>
      </c>
      <c r="AD27">
        <v>5.592902640000001</v>
      </c>
      <c r="AE27">
        <v>8.6597367999999992</v>
      </c>
      <c r="AF27">
        <v>2.7224999999999997</v>
      </c>
      <c r="AG27">
        <v>12.451171200000001</v>
      </c>
      <c r="AH27">
        <v>14.352656239999998</v>
      </c>
      <c r="AI27">
        <v>15.231699599999999</v>
      </c>
      <c r="AJ27">
        <v>0</v>
      </c>
      <c r="AK27">
        <v>15.883439999999998</v>
      </c>
      <c r="AL27">
        <v>0</v>
      </c>
      <c r="AM27">
        <v>3.2392661714285702</v>
      </c>
      <c r="AN27">
        <v>0.93737000000000004</v>
      </c>
      <c r="AO27">
        <v>0.43827791280000006</v>
      </c>
      <c r="AP27">
        <v>0.55021511999999995</v>
      </c>
      <c r="AQ27">
        <v>9.9356199999999966</v>
      </c>
      <c r="AR27">
        <v>15.241824000000001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26.58495338201039</v>
      </c>
      <c r="BB27">
        <f t="shared" si="0"/>
        <v>906.22044404056646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</v>
      </c>
      <c r="K28">
        <v>9.4081105956094042</v>
      </c>
      <c r="L28">
        <v>496.6567949906385</v>
      </c>
      <c r="M28">
        <v>27.525560953041865</v>
      </c>
      <c r="N28">
        <v>36.245588235294115</v>
      </c>
      <c r="O28">
        <v>0</v>
      </c>
      <c r="P28">
        <v>38.527498770592572</v>
      </c>
      <c r="Q28">
        <v>6.6932515337423313</v>
      </c>
      <c r="R28">
        <v>6.4989007959183658</v>
      </c>
      <c r="S28">
        <v>8.1002374024961004</v>
      </c>
      <c r="T28">
        <v>0</v>
      </c>
      <c r="U28">
        <v>128.48016763346769</v>
      </c>
      <c r="V28">
        <v>4.3656069364161851</v>
      </c>
      <c r="W28">
        <v>14.234677826086957</v>
      </c>
      <c r="X28">
        <v>15.090066768644576</v>
      </c>
      <c r="Y28">
        <v>0</v>
      </c>
      <c r="Z28">
        <v>4.0214116799999999</v>
      </c>
      <c r="AA28">
        <v>12.918427599999999</v>
      </c>
      <c r="AB28">
        <v>7.3613591999999999</v>
      </c>
      <c r="AC28">
        <v>5.9383226239999995</v>
      </c>
      <c r="AD28">
        <v>5.592902640000001</v>
      </c>
      <c r="AE28">
        <v>8.6597367999999992</v>
      </c>
      <c r="AF28">
        <v>2.7224999999999997</v>
      </c>
      <c r="AG28">
        <v>12.451171200000001</v>
      </c>
      <c r="AH28">
        <v>14.352656239999998</v>
      </c>
      <c r="AI28">
        <v>15.231699599999999</v>
      </c>
      <c r="AJ28">
        <v>0</v>
      </c>
      <c r="AK28">
        <v>15.883439999999998</v>
      </c>
      <c r="AL28">
        <v>0</v>
      </c>
      <c r="AM28">
        <v>3.2392661714285702</v>
      </c>
      <c r="AN28">
        <v>0.93737000000000004</v>
      </c>
      <c r="AO28">
        <v>0.40995536399999999</v>
      </c>
      <c r="AP28">
        <v>0.55021511999999995</v>
      </c>
      <c r="AQ28">
        <v>10.322219999999998</v>
      </c>
      <c r="AR28">
        <v>15.241824000000001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26.802741182810387</v>
      </c>
      <c r="BB28">
        <f t="shared" si="0"/>
        <v>913.64431660296657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</v>
      </c>
      <c r="K29">
        <v>9.4081105956094042</v>
      </c>
      <c r="L29">
        <v>496.6567949906385</v>
      </c>
      <c r="M29">
        <v>27.525560953041865</v>
      </c>
      <c r="N29">
        <v>36.245588235294115</v>
      </c>
      <c r="O29">
        <v>0</v>
      </c>
      <c r="P29">
        <v>38.527498770592572</v>
      </c>
      <c r="Q29">
        <v>6.6932515337423313</v>
      </c>
      <c r="R29">
        <v>6.4989007959183658</v>
      </c>
      <c r="S29">
        <v>8.1002374024961004</v>
      </c>
      <c r="T29">
        <v>0</v>
      </c>
      <c r="U29">
        <v>128.48016763346769</v>
      </c>
      <c r="V29">
        <v>4.3656069364161851</v>
      </c>
      <c r="W29">
        <v>14.234677826086957</v>
      </c>
      <c r="X29">
        <v>15.090066768644576</v>
      </c>
      <c r="Y29">
        <v>0</v>
      </c>
      <c r="Z29">
        <v>4.0214116799999999</v>
      </c>
      <c r="AA29">
        <v>12.918427599999999</v>
      </c>
      <c r="AB29">
        <v>7.3613591999999999</v>
      </c>
      <c r="AC29">
        <v>5.9383226239999995</v>
      </c>
      <c r="AD29">
        <v>5.592902640000001</v>
      </c>
      <c r="AE29">
        <v>8.6597367999999992</v>
      </c>
      <c r="AF29">
        <v>2.7224999999999997</v>
      </c>
      <c r="AG29">
        <v>12.451171200000001</v>
      </c>
      <c r="AH29">
        <v>14.352656239999998</v>
      </c>
      <c r="AI29">
        <v>15.231699599999999</v>
      </c>
      <c r="AJ29">
        <v>0</v>
      </c>
      <c r="AK29">
        <v>15.883439999999998</v>
      </c>
      <c r="AL29">
        <v>0</v>
      </c>
      <c r="AM29">
        <v>3.2392661714285702</v>
      </c>
      <c r="AN29">
        <v>0.93737000000000004</v>
      </c>
      <c r="AO29">
        <v>0.3830760024</v>
      </c>
      <c r="AP29">
        <v>0.55021511999999995</v>
      </c>
      <c r="AQ29">
        <v>10.322219999999998</v>
      </c>
      <c r="AR29">
        <v>15.241824000000001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26.801975103210388</v>
      </c>
      <c r="BB29">
        <f t="shared" si="0"/>
        <v>913.61820332096659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</v>
      </c>
      <c r="K30">
        <v>9.4081105956094042</v>
      </c>
      <c r="L30">
        <v>496.6567949906385</v>
      </c>
      <c r="M30">
        <v>27.525560953041865</v>
      </c>
      <c r="N30">
        <v>36.245588235294115</v>
      </c>
      <c r="O30">
        <v>0</v>
      </c>
      <c r="P30">
        <v>38.527498770592572</v>
      </c>
      <c r="Q30">
        <v>6.6932515337423313</v>
      </c>
      <c r="R30">
        <v>6.4989007959183658</v>
      </c>
      <c r="S30">
        <v>8.1002374024961004</v>
      </c>
      <c r="T30">
        <v>0</v>
      </c>
      <c r="U30">
        <v>128.48016763346769</v>
      </c>
      <c r="V30">
        <v>4.3656069364161851</v>
      </c>
      <c r="W30">
        <v>14.234677826086957</v>
      </c>
      <c r="X30">
        <v>15.090066768644576</v>
      </c>
      <c r="Y30">
        <v>0</v>
      </c>
      <c r="Z30">
        <v>4.0214116799999999</v>
      </c>
      <c r="AA30">
        <v>12.918427599999999</v>
      </c>
      <c r="AB30">
        <v>7.3613591999999999</v>
      </c>
      <c r="AC30">
        <v>5.9383226239999995</v>
      </c>
      <c r="AD30">
        <v>5.592902640000001</v>
      </c>
      <c r="AE30">
        <v>8.6597367999999992</v>
      </c>
      <c r="AF30">
        <v>2.7224999999999997</v>
      </c>
      <c r="AG30">
        <v>12.451171200000001</v>
      </c>
      <c r="AH30">
        <v>14.352656239999998</v>
      </c>
      <c r="AI30">
        <v>10.1544664</v>
      </c>
      <c r="AJ30">
        <v>0</v>
      </c>
      <c r="AK30">
        <v>15.883439999999998</v>
      </c>
      <c r="AL30">
        <v>0</v>
      </c>
      <c r="AM30">
        <v>3.2392661714285702</v>
      </c>
      <c r="AN30">
        <v>0.93737000000000004</v>
      </c>
      <c r="AO30">
        <v>0.37252269599999999</v>
      </c>
      <c r="AP30">
        <v>0.55021511999999995</v>
      </c>
      <c r="AQ30">
        <v>10.322219999999998</v>
      </c>
      <c r="AR30">
        <v>15.241824000000001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26.656972832810382</v>
      </c>
      <c r="BB30">
        <f t="shared" si="0"/>
        <v>908.67541908496662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</v>
      </c>
      <c r="K31">
        <v>9.4081105956094042</v>
      </c>
      <c r="L31">
        <v>496.6567949906385</v>
      </c>
      <c r="M31">
        <v>27.525560953041865</v>
      </c>
      <c r="N31">
        <v>36.245588235294115</v>
      </c>
      <c r="O31">
        <v>0</v>
      </c>
      <c r="P31">
        <v>38.527498770592572</v>
      </c>
      <c r="Q31">
        <v>6.6932515337423313</v>
      </c>
      <c r="R31">
        <v>6.4989007959183658</v>
      </c>
      <c r="S31">
        <v>8.1002374024961004</v>
      </c>
      <c r="T31">
        <v>0</v>
      </c>
      <c r="U31">
        <v>128.48016763346769</v>
      </c>
      <c r="V31">
        <v>4.3656069364161851</v>
      </c>
      <c r="W31">
        <v>14.234677826086957</v>
      </c>
      <c r="X31">
        <v>15.090066768644576</v>
      </c>
      <c r="Y31">
        <v>0</v>
      </c>
      <c r="Z31">
        <v>4.0214116799999999</v>
      </c>
      <c r="AA31">
        <v>12.918427599999999</v>
      </c>
      <c r="AB31">
        <v>8.0565986799999987</v>
      </c>
      <c r="AC31">
        <v>5.9383226239999995</v>
      </c>
      <c r="AD31">
        <v>5.592902640000001</v>
      </c>
      <c r="AE31">
        <v>8.6597367999999992</v>
      </c>
      <c r="AF31">
        <v>2.7224999999999997</v>
      </c>
      <c r="AG31">
        <v>12.451171200000001</v>
      </c>
      <c r="AH31">
        <v>14.352656239999998</v>
      </c>
      <c r="AI31">
        <v>1.5622255999999999</v>
      </c>
      <c r="AJ31">
        <v>0</v>
      </c>
      <c r="AK31">
        <v>15.883439999999998</v>
      </c>
      <c r="AL31">
        <v>0</v>
      </c>
      <c r="AM31">
        <v>3.2392661714285702</v>
      </c>
      <c r="AN31">
        <v>0.93737000000000004</v>
      </c>
      <c r="AO31">
        <v>0.34690612320000003</v>
      </c>
      <c r="AP31">
        <v>0.55021511999999995</v>
      </c>
      <c r="AQ31">
        <v>6.8814799999999998</v>
      </c>
      <c r="AR31">
        <v>15.241824000000001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26.333117374010385</v>
      </c>
      <c r="BB31">
        <f t="shared" si="0"/>
        <v>897.63591665096658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</v>
      </c>
      <c r="K32">
        <v>9.4081105956094042</v>
      </c>
      <c r="L32">
        <v>496.6567949906385</v>
      </c>
      <c r="M32">
        <v>27.525560953041865</v>
      </c>
      <c r="N32">
        <v>36.245588235294115</v>
      </c>
      <c r="O32">
        <v>0</v>
      </c>
      <c r="P32">
        <v>38.527498770592572</v>
      </c>
      <c r="Q32">
        <v>6.6932515337423313</v>
      </c>
      <c r="R32">
        <v>6.4989007959183658</v>
      </c>
      <c r="S32">
        <v>8.1002374024961004</v>
      </c>
      <c r="T32">
        <v>0</v>
      </c>
      <c r="U32">
        <v>128.48016763346769</v>
      </c>
      <c r="V32">
        <v>4.3656069364161851</v>
      </c>
      <c r="W32">
        <v>14.234677826086957</v>
      </c>
      <c r="X32">
        <v>15.090066768644576</v>
      </c>
      <c r="Y32">
        <v>0</v>
      </c>
      <c r="Z32">
        <v>4.0214116799999999</v>
      </c>
      <c r="AA32">
        <v>12.918427599999999</v>
      </c>
      <c r="AB32">
        <v>8.0565986799999987</v>
      </c>
      <c r="AC32">
        <v>5.9383226239999995</v>
      </c>
      <c r="AD32">
        <v>5.592902640000001</v>
      </c>
      <c r="AE32">
        <v>8.6597367999999992</v>
      </c>
      <c r="AF32">
        <v>2.7224999999999997</v>
      </c>
      <c r="AG32">
        <v>12.451171200000001</v>
      </c>
      <c r="AH32">
        <v>14.352656239999998</v>
      </c>
      <c r="AI32">
        <v>0.78111279999999994</v>
      </c>
      <c r="AJ32">
        <v>0</v>
      </c>
      <c r="AK32">
        <v>15.883439999999998</v>
      </c>
      <c r="AL32">
        <v>0</v>
      </c>
      <c r="AM32">
        <v>4.8588992571428564</v>
      </c>
      <c r="AN32">
        <v>0.93737000000000004</v>
      </c>
      <c r="AO32">
        <v>0.34014118319999997</v>
      </c>
      <c r="AP32">
        <v>0.55021511999999995</v>
      </c>
      <c r="AQ32">
        <v>6.8814799999999998</v>
      </c>
      <c r="AR32">
        <v>15.241824000000001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26.356822108359587</v>
      </c>
      <c r="BB32">
        <f t="shared" si="0"/>
        <v>898.44396726233163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</v>
      </c>
      <c r="K33">
        <v>9.4081105956094042</v>
      </c>
      <c r="L33">
        <v>496.6567949906385</v>
      </c>
      <c r="M33">
        <v>27.525560953041865</v>
      </c>
      <c r="N33">
        <v>36.245588235294115</v>
      </c>
      <c r="O33">
        <v>0</v>
      </c>
      <c r="P33">
        <v>38.527498770592572</v>
      </c>
      <c r="Q33">
        <v>6.6932515337423313</v>
      </c>
      <c r="R33">
        <v>6.4989007959183658</v>
      </c>
      <c r="S33">
        <v>8.1002374024961004</v>
      </c>
      <c r="T33">
        <v>0</v>
      </c>
      <c r="U33">
        <v>128.48016763346769</v>
      </c>
      <c r="V33">
        <v>4.3656069364161851</v>
      </c>
      <c r="W33">
        <v>14.234677826086957</v>
      </c>
      <c r="X33">
        <v>15.090066768644576</v>
      </c>
      <c r="Y33">
        <v>0</v>
      </c>
      <c r="Z33">
        <v>4.0214116799999999</v>
      </c>
      <c r="AA33">
        <v>12.918427599999999</v>
      </c>
      <c r="AB33">
        <v>8.0565986799999987</v>
      </c>
      <c r="AC33">
        <v>5.9383226239999995</v>
      </c>
      <c r="AD33">
        <v>5.592902640000001</v>
      </c>
      <c r="AE33">
        <v>8.6597367999999992</v>
      </c>
      <c r="AF33">
        <v>2.7224999999999997</v>
      </c>
      <c r="AG33">
        <v>12.451171200000001</v>
      </c>
      <c r="AH33">
        <v>14.352656239999998</v>
      </c>
      <c r="AI33">
        <v>0</v>
      </c>
      <c r="AJ33">
        <v>0</v>
      </c>
      <c r="AK33">
        <v>15.883439999999998</v>
      </c>
      <c r="AL33">
        <v>0</v>
      </c>
      <c r="AM33">
        <v>4.8588992571428564</v>
      </c>
      <c r="AN33">
        <v>0.93737000000000004</v>
      </c>
      <c r="AO33">
        <v>0.39615488639999991</v>
      </c>
      <c r="AP33">
        <v>0.55021511999999995</v>
      </c>
      <c r="AQ33">
        <v>3.4407399999999999</v>
      </c>
      <c r="AR33">
        <v>15.241824000000001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26.238095890759595</v>
      </c>
      <c r="BB33">
        <f t="shared" si="0"/>
        <v>894.39685438313165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</v>
      </c>
      <c r="K34">
        <v>9.4081105956094042</v>
      </c>
      <c r="L34">
        <v>496.6567949906385</v>
      </c>
      <c r="M34">
        <v>27.525560953041865</v>
      </c>
      <c r="N34">
        <v>36.245588235294115</v>
      </c>
      <c r="O34">
        <v>0</v>
      </c>
      <c r="P34">
        <v>38.527498770592572</v>
      </c>
      <c r="Q34">
        <v>6.6932515337423313</v>
      </c>
      <c r="R34">
        <v>6.4989007959183658</v>
      </c>
      <c r="S34">
        <v>8.1002374024961004</v>
      </c>
      <c r="T34">
        <v>0</v>
      </c>
      <c r="U34">
        <v>128.48016763346769</v>
      </c>
      <c r="V34">
        <v>4.3656069364161851</v>
      </c>
      <c r="W34">
        <v>14.234677826086957</v>
      </c>
      <c r="X34">
        <v>15.090066768644576</v>
      </c>
      <c r="Y34">
        <v>0</v>
      </c>
      <c r="Z34">
        <v>4.0214116799999999</v>
      </c>
      <c r="AA34">
        <v>12.918427599999999</v>
      </c>
      <c r="AB34">
        <v>8.0565986799999987</v>
      </c>
      <c r="AC34">
        <v>5.9383226239999995</v>
      </c>
      <c r="AD34">
        <v>5.592902640000001</v>
      </c>
      <c r="AE34">
        <v>8.6597367999999992</v>
      </c>
      <c r="AF34">
        <v>2.7224999999999997</v>
      </c>
      <c r="AG34">
        <v>12.451171200000001</v>
      </c>
      <c r="AH34">
        <v>14.352656239999998</v>
      </c>
      <c r="AI34">
        <v>0</v>
      </c>
      <c r="AJ34">
        <v>0</v>
      </c>
      <c r="AK34">
        <v>15.883439999999998</v>
      </c>
      <c r="AL34">
        <v>0</v>
      </c>
      <c r="AM34">
        <v>4.8588992571428564</v>
      </c>
      <c r="AN34">
        <v>0.93737000000000004</v>
      </c>
      <c r="AO34">
        <v>0.40878277439999999</v>
      </c>
      <c r="AP34">
        <v>0.55021511999999995</v>
      </c>
      <c r="AQ34">
        <v>0</v>
      </c>
      <c r="AR34">
        <v>15.241824000000001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26.140394677159591</v>
      </c>
      <c r="BB34">
        <f t="shared" si="0"/>
        <v>891.06644348473162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</v>
      </c>
      <c r="K35">
        <v>9.4081105956094042</v>
      </c>
      <c r="L35">
        <v>496.6567949906385</v>
      </c>
      <c r="M35">
        <v>27.525560953041865</v>
      </c>
      <c r="N35">
        <v>36.245588235294115</v>
      </c>
      <c r="O35">
        <v>0</v>
      </c>
      <c r="P35">
        <v>38.527498770592572</v>
      </c>
      <c r="Q35">
        <v>6.6932515337423313</v>
      </c>
      <c r="R35">
        <v>6.4989007959183658</v>
      </c>
      <c r="S35">
        <v>8.1002374024961004</v>
      </c>
      <c r="T35">
        <v>0</v>
      </c>
      <c r="U35">
        <v>128.48016763346769</v>
      </c>
      <c r="V35">
        <v>4.3656069364161851</v>
      </c>
      <c r="W35">
        <v>14.234677826086957</v>
      </c>
      <c r="X35">
        <v>15.090066768644576</v>
      </c>
      <c r="Y35">
        <v>0</v>
      </c>
      <c r="Z35">
        <v>4.0214116799999999</v>
      </c>
      <c r="AA35">
        <v>8.6042059999999996</v>
      </c>
      <c r="AB35">
        <v>8.0565986799999987</v>
      </c>
      <c r="AC35">
        <v>5.9383226239999995</v>
      </c>
      <c r="AD35">
        <v>5.592902640000001</v>
      </c>
      <c r="AE35">
        <v>12.202356400000001</v>
      </c>
      <c r="AF35">
        <v>2.7224999999999997</v>
      </c>
      <c r="AG35">
        <v>12.451171200000001</v>
      </c>
      <c r="AH35">
        <v>9.6168607599999998</v>
      </c>
      <c r="AI35">
        <v>0</v>
      </c>
      <c r="AJ35">
        <v>0</v>
      </c>
      <c r="AK35">
        <v>15.883439999999998</v>
      </c>
      <c r="AL35">
        <v>0</v>
      </c>
      <c r="AM35">
        <v>4.8588992571428564</v>
      </c>
      <c r="AN35">
        <v>0.93737000000000004</v>
      </c>
      <c r="AO35">
        <v>0.40183743600000005</v>
      </c>
      <c r="AP35">
        <v>0.55021511999999995</v>
      </c>
      <c r="AQ35">
        <v>0</v>
      </c>
      <c r="AR35">
        <v>15.241824000000001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25.98323514995959</v>
      </c>
      <c r="BB35">
        <f t="shared" si="0"/>
        <v>885.70926019353169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</v>
      </c>
      <c r="K36">
        <v>9.4081105956094042</v>
      </c>
      <c r="L36">
        <v>496.6567949906385</v>
      </c>
      <c r="M36">
        <v>27.525560953041865</v>
      </c>
      <c r="N36">
        <v>36.245588235294115</v>
      </c>
      <c r="O36">
        <v>0</v>
      </c>
      <c r="P36">
        <v>38.527498770592572</v>
      </c>
      <c r="Q36">
        <v>6.6932515337423313</v>
      </c>
      <c r="R36">
        <v>6.4989007959183658</v>
      </c>
      <c r="S36">
        <v>8.1002374024961004</v>
      </c>
      <c r="T36">
        <v>0</v>
      </c>
      <c r="U36">
        <v>128.48016763346769</v>
      </c>
      <c r="V36">
        <v>4.3656069364161851</v>
      </c>
      <c r="W36">
        <v>14.234677826086957</v>
      </c>
      <c r="X36">
        <v>15.090066768644576</v>
      </c>
      <c r="Y36">
        <v>0</v>
      </c>
      <c r="Z36">
        <v>4.0214116799999999</v>
      </c>
      <c r="AA36">
        <v>4.1203240000000001</v>
      </c>
      <c r="AB36">
        <v>8.0565986799999987</v>
      </c>
      <c r="AC36">
        <v>5.9383226239999995</v>
      </c>
      <c r="AD36">
        <v>5.592902640000001</v>
      </c>
      <c r="AE36">
        <v>12.202356400000001</v>
      </c>
      <c r="AF36">
        <v>2.7224999999999997</v>
      </c>
      <c r="AG36">
        <v>12.451171200000001</v>
      </c>
      <c r="AH36">
        <v>7.4668677199999998</v>
      </c>
      <c r="AI36">
        <v>0</v>
      </c>
      <c r="AJ36">
        <v>0</v>
      </c>
      <c r="AK36">
        <v>15.883439999999998</v>
      </c>
      <c r="AL36">
        <v>0</v>
      </c>
      <c r="AM36">
        <v>4.8588992571428564</v>
      </c>
      <c r="AN36">
        <v>0.93737000000000004</v>
      </c>
      <c r="AO36">
        <v>0.40499440799999992</v>
      </c>
      <c r="AP36">
        <v>0.55021511999999995</v>
      </c>
      <c r="AQ36">
        <v>0</v>
      </c>
      <c r="AR36">
        <v>15.241824000000001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25.794260155959591</v>
      </c>
      <c r="BB36">
        <f t="shared" si="0"/>
        <v>879.26751711953159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</v>
      </c>
      <c r="K37">
        <v>9.4081105956094042</v>
      </c>
      <c r="L37">
        <v>496.6567949906385</v>
      </c>
      <c r="M37">
        <v>27.525560953041865</v>
      </c>
      <c r="N37">
        <v>36.245588235294115</v>
      </c>
      <c r="O37">
        <v>0</v>
      </c>
      <c r="P37">
        <v>38.527498770592572</v>
      </c>
      <c r="Q37">
        <v>6.6932515337423313</v>
      </c>
      <c r="R37">
        <v>6.4989007959183658</v>
      </c>
      <c r="S37">
        <v>8.1002374024961004</v>
      </c>
      <c r="T37">
        <v>0</v>
      </c>
      <c r="U37">
        <v>128.48016763346769</v>
      </c>
      <c r="V37">
        <v>4.3656069364161851</v>
      </c>
      <c r="W37">
        <v>14.234677826086957</v>
      </c>
      <c r="X37">
        <v>15.090066768644576</v>
      </c>
      <c r="Y37">
        <v>0</v>
      </c>
      <c r="Z37">
        <v>4.0214116799999999</v>
      </c>
      <c r="AA37">
        <v>2.4237199999999999</v>
      </c>
      <c r="AB37">
        <v>8.0565986799999987</v>
      </c>
      <c r="AC37">
        <v>5.9383226239999995</v>
      </c>
      <c r="AD37">
        <v>5.592902640000001</v>
      </c>
      <c r="AE37">
        <v>12.202356400000001</v>
      </c>
      <c r="AF37">
        <v>2.7224999999999997</v>
      </c>
      <c r="AG37">
        <v>12.451171200000001</v>
      </c>
      <c r="AH37">
        <v>7.1763281199999982</v>
      </c>
      <c r="AI37">
        <v>0</v>
      </c>
      <c r="AJ37">
        <v>0</v>
      </c>
      <c r="AK37">
        <v>15.883439999999998</v>
      </c>
      <c r="AL37">
        <v>0</v>
      </c>
      <c r="AM37">
        <v>3.2392661714285702</v>
      </c>
      <c r="AN37">
        <v>0.93737000000000004</v>
      </c>
      <c r="AO37">
        <v>0.36151839360000004</v>
      </c>
      <c r="AP37">
        <v>0.55021511999999995</v>
      </c>
      <c r="AQ37">
        <v>0</v>
      </c>
      <c r="AR37">
        <v>15.241824000000001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25.690228125210382</v>
      </c>
      <c r="BB37">
        <f t="shared" si="0"/>
        <v>875.72129645016651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</v>
      </c>
      <c r="K38">
        <v>9.4081105956094042</v>
      </c>
      <c r="L38">
        <v>496.6567949906385</v>
      </c>
      <c r="M38">
        <v>27.525560953041865</v>
      </c>
      <c r="N38">
        <v>36.245588235294115</v>
      </c>
      <c r="O38">
        <v>0</v>
      </c>
      <c r="P38">
        <v>38.527498770592572</v>
      </c>
      <c r="Q38">
        <v>6.6932515337423313</v>
      </c>
      <c r="R38">
        <v>6.4989007959183658</v>
      </c>
      <c r="S38">
        <v>8.1002374024961004</v>
      </c>
      <c r="T38">
        <v>0</v>
      </c>
      <c r="U38">
        <v>128.48016763346769</v>
      </c>
      <c r="V38">
        <v>4.3656069364161851</v>
      </c>
      <c r="W38">
        <v>14.234677826086957</v>
      </c>
      <c r="X38">
        <v>15.090066768644576</v>
      </c>
      <c r="Y38">
        <v>0</v>
      </c>
      <c r="Z38">
        <v>4.0214116799999999</v>
      </c>
      <c r="AA38">
        <v>0</v>
      </c>
      <c r="AB38">
        <v>8.0565986799999987</v>
      </c>
      <c r="AC38">
        <v>5.9383226239999995</v>
      </c>
      <c r="AD38">
        <v>5.592902640000001</v>
      </c>
      <c r="AE38">
        <v>12.202356400000001</v>
      </c>
      <c r="AF38">
        <v>2.7224999999999997</v>
      </c>
      <c r="AG38">
        <v>12.451171200000001</v>
      </c>
      <c r="AH38">
        <v>7.1763281199999982</v>
      </c>
      <c r="AI38">
        <v>0</v>
      </c>
      <c r="AJ38">
        <v>0</v>
      </c>
      <c r="AK38">
        <v>15.883439999999998</v>
      </c>
      <c r="AL38">
        <v>0</v>
      </c>
      <c r="AM38">
        <v>3.2392661714285702</v>
      </c>
      <c r="AN38">
        <v>0.93737000000000004</v>
      </c>
      <c r="AO38">
        <v>0.35637703919999997</v>
      </c>
      <c r="AP38">
        <v>0.55021511999999995</v>
      </c>
      <c r="AQ38">
        <v>0</v>
      </c>
      <c r="AR38">
        <v>15.241824000000001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25.621005454810387</v>
      </c>
      <c r="BB38">
        <f t="shared" si="0"/>
        <v>873.36165776616645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</v>
      </c>
      <c r="K39">
        <v>9.4081105956094042</v>
      </c>
      <c r="L39">
        <v>496.6567949906385</v>
      </c>
      <c r="M39">
        <v>27.525560953041865</v>
      </c>
      <c r="N39">
        <v>36.245588235294115</v>
      </c>
      <c r="O39">
        <v>0</v>
      </c>
      <c r="P39">
        <v>38.527498770592572</v>
      </c>
      <c r="Q39">
        <v>6.6932515337423313</v>
      </c>
      <c r="R39">
        <v>6.4989007959183658</v>
      </c>
      <c r="S39">
        <v>8.1002374024961004</v>
      </c>
      <c r="T39">
        <v>0</v>
      </c>
      <c r="U39">
        <v>128.48016763346769</v>
      </c>
      <c r="V39">
        <v>4.3656069364161851</v>
      </c>
      <c r="W39">
        <v>14.234677826086957</v>
      </c>
      <c r="X39">
        <v>15.090066768644576</v>
      </c>
      <c r="Y39">
        <v>0</v>
      </c>
      <c r="Z39">
        <v>4.0214116799999999</v>
      </c>
      <c r="AA39">
        <v>0</v>
      </c>
      <c r="AB39">
        <v>8.0565986799999987</v>
      </c>
      <c r="AC39">
        <v>5.9383226239999995</v>
      </c>
      <c r="AD39">
        <v>5.592902640000001</v>
      </c>
      <c r="AE39">
        <v>12.202356400000001</v>
      </c>
      <c r="AF39">
        <v>2.7224999999999997</v>
      </c>
      <c r="AG39">
        <v>12.451171200000001</v>
      </c>
      <c r="AH39">
        <v>7.1763281199999982</v>
      </c>
      <c r="AI39">
        <v>0</v>
      </c>
      <c r="AJ39">
        <v>0</v>
      </c>
      <c r="AK39">
        <v>15.883439999999998</v>
      </c>
      <c r="AL39">
        <v>0</v>
      </c>
      <c r="AM39">
        <v>3.2392661714285702</v>
      </c>
      <c r="AN39">
        <v>0.93737000000000004</v>
      </c>
      <c r="AO39">
        <v>0.36485576400000003</v>
      </c>
      <c r="AP39">
        <v>0.55021511999999995</v>
      </c>
      <c r="AQ39">
        <v>0</v>
      </c>
      <c r="AR39">
        <v>16.257945599999999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25.650206678810385</v>
      </c>
      <c r="BB39">
        <f t="shared" si="0"/>
        <v>874.35705686696656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</v>
      </c>
      <c r="K40">
        <v>9.4081105956094042</v>
      </c>
      <c r="L40">
        <v>496.6567949906385</v>
      </c>
      <c r="M40">
        <v>27.525560953041865</v>
      </c>
      <c r="N40">
        <v>36.245588235294115</v>
      </c>
      <c r="O40">
        <v>0</v>
      </c>
      <c r="P40">
        <v>38.527498770592572</v>
      </c>
      <c r="Q40">
        <v>6.6932515337423313</v>
      </c>
      <c r="R40">
        <v>6.4989007959183658</v>
      </c>
      <c r="S40">
        <v>8.1002374024961004</v>
      </c>
      <c r="T40">
        <v>0</v>
      </c>
      <c r="U40">
        <v>128.48016763346769</v>
      </c>
      <c r="V40">
        <v>4.3656069364161851</v>
      </c>
      <c r="W40">
        <v>14.234677826086957</v>
      </c>
      <c r="X40">
        <v>15.090066768644576</v>
      </c>
      <c r="Y40">
        <v>0</v>
      </c>
      <c r="Z40">
        <v>4.0214116799999999</v>
      </c>
      <c r="AA40">
        <v>0</v>
      </c>
      <c r="AB40">
        <v>8.0565986799999987</v>
      </c>
      <c r="AC40">
        <v>5.9383226239999995</v>
      </c>
      <c r="AD40">
        <v>5.592902640000001</v>
      </c>
      <c r="AE40">
        <v>12.202356400000001</v>
      </c>
      <c r="AF40">
        <v>2.7224999999999997</v>
      </c>
      <c r="AG40">
        <v>12.451171200000001</v>
      </c>
      <c r="AH40">
        <v>7.1763281199999982</v>
      </c>
      <c r="AI40">
        <v>0</v>
      </c>
      <c r="AJ40">
        <v>0</v>
      </c>
      <c r="AK40">
        <v>15.883439999999998</v>
      </c>
      <c r="AL40">
        <v>0</v>
      </c>
      <c r="AM40">
        <v>3.2392661714285702</v>
      </c>
      <c r="AN40">
        <v>0.93737000000000004</v>
      </c>
      <c r="AO40">
        <v>0.37198150079999992</v>
      </c>
      <c r="AP40">
        <v>0.55021511999999995</v>
      </c>
      <c r="AQ40">
        <v>0</v>
      </c>
      <c r="AR40">
        <v>16.257945599999999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25.650409780410385</v>
      </c>
      <c r="BB40">
        <f t="shared" si="0"/>
        <v>874.36397950216644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</v>
      </c>
      <c r="K41">
        <v>9.4081105956094042</v>
      </c>
      <c r="L41">
        <v>496.6567949906385</v>
      </c>
      <c r="M41">
        <v>28.153481378672222</v>
      </c>
      <c r="N41">
        <v>36.245588235294115</v>
      </c>
      <c r="O41">
        <v>0</v>
      </c>
      <c r="P41">
        <v>38.527498770592572</v>
      </c>
      <c r="Q41">
        <v>5.2604747596153851</v>
      </c>
      <c r="R41">
        <v>6.4989007959183658</v>
      </c>
      <c r="S41">
        <v>8.1002374024961004</v>
      </c>
      <c r="T41">
        <v>0</v>
      </c>
      <c r="U41">
        <v>128.48016763346769</v>
      </c>
      <c r="V41">
        <v>4.3656069364161851</v>
      </c>
      <c r="W41">
        <v>14.234677826086957</v>
      </c>
      <c r="X41">
        <v>15.090066768644576</v>
      </c>
      <c r="Y41">
        <v>0</v>
      </c>
      <c r="Z41">
        <v>4.0214116799999999</v>
      </c>
      <c r="AA41">
        <v>0</v>
      </c>
      <c r="AB41">
        <v>8.0565986799999987</v>
      </c>
      <c r="AC41">
        <v>5.9383226239999995</v>
      </c>
      <c r="AD41">
        <v>5.592902640000001</v>
      </c>
      <c r="AE41">
        <v>12.202356400000001</v>
      </c>
      <c r="AF41">
        <v>2.7224999999999997</v>
      </c>
      <c r="AG41">
        <v>12.451171200000001</v>
      </c>
      <c r="AH41">
        <v>7.1763281199999982</v>
      </c>
      <c r="AI41">
        <v>0</v>
      </c>
      <c r="AJ41">
        <v>0</v>
      </c>
      <c r="AK41">
        <v>15.883439999999998</v>
      </c>
      <c r="AL41">
        <v>0</v>
      </c>
      <c r="AM41">
        <v>3.2392661714285702</v>
      </c>
      <c r="AN41">
        <v>0.93737000000000004</v>
      </c>
      <c r="AO41">
        <v>0.37622086319999998</v>
      </c>
      <c r="AP41">
        <v>0.55021511999999995</v>
      </c>
      <c r="AQ41">
        <v>0</v>
      </c>
      <c r="AR41">
        <v>16.257945599999999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25.627592253678237</v>
      </c>
      <c r="BB41">
        <f t="shared" si="0"/>
        <v>873.58618004280208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</v>
      </c>
      <c r="K42">
        <v>9.4081105956094042</v>
      </c>
      <c r="L42">
        <v>496.6567949906385</v>
      </c>
      <c r="M42">
        <v>28.153481378672222</v>
      </c>
      <c r="N42">
        <v>36.245588235294115</v>
      </c>
      <c r="O42">
        <v>0</v>
      </c>
      <c r="P42">
        <v>38.527498770592572</v>
      </c>
      <c r="Q42">
        <v>5.2604747596153851</v>
      </c>
      <c r="R42">
        <v>6.4989007959183658</v>
      </c>
      <c r="S42">
        <v>8.1002374024961004</v>
      </c>
      <c r="T42">
        <v>0</v>
      </c>
      <c r="U42">
        <v>128.48016763346769</v>
      </c>
      <c r="V42">
        <v>4.3656069364161851</v>
      </c>
      <c r="W42">
        <v>14.234677826086957</v>
      </c>
      <c r="X42">
        <v>15.090066768644576</v>
      </c>
      <c r="Y42">
        <v>0</v>
      </c>
      <c r="Z42">
        <v>4.0214116799999999</v>
      </c>
      <c r="AA42">
        <v>0</v>
      </c>
      <c r="AB42">
        <v>8.0565986799999987</v>
      </c>
      <c r="AC42">
        <v>5.9383226239999995</v>
      </c>
      <c r="AD42">
        <v>5.592902640000001</v>
      </c>
      <c r="AE42">
        <v>12.202356400000001</v>
      </c>
      <c r="AF42">
        <v>2.7224999999999997</v>
      </c>
      <c r="AG42">
        <v>12.451171200000001</v>
      </c>
      <c r="AH42">
        <v>7.1763281199999982</v>
      </c>
      <c r="AI42">
        <v>0</v>
      </c>
      <c r="AJ42">
        <v>0</v>
      </c>
      <c r="AK42">
        <v>15.883439999999998</v>
      </c>
      <c r="AL42">
        <v>0</v>
      </c>
      <c r="AM42">
        <v>3.2392661714285702</v>
      </c>
      <c r="AN42">
        <v>0.93737000000000004</v>
      </c>
      <c r="AO42">
        <v>0.37071871200000001</v>
      </c>
      <c r="AP42">
        <v>0.55021511999999995</v>
      </c>
      <c r="AQ42">
        <v>0</v>
      </c>
      <c r="AR42">
        <v>16.257945599999999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25.62743547887824</v>
      </c>
      <c r="BB42">
        <f t="shared" si="0"/>
        <v>873.58083466640198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</v>
      </c>
      <c r="K43">
        <v>9.4081105956094042</v>
      </c>
      <c r="L43">
        <v>496.6567949906385</v>
      </c>
      <c r="M43">
        <v>28.153481378672222</v>
      </c>
      <c r="N43">
        <v>36.245588235294115</v>
      </c>
      <c r="O43">
        <v>0</v>
      </c>
      <c r="P43">
        <v>38.527498770592572</v>
      </c>
      <c r="Q43">
        <v>5.2604747596153851</v>
      </c>
      <c r="R43">
        <v>6.4989007959183658</v>
      </c>
      <c r="S43">
        <v>8.1002374024961004</v>
      </c>
      <c r="T43">
        <v>0</v>
      </c>
      <c r="U43">
        <v>128.48016763346769</v>
      </c>
      <c r="V43">
        <v>4.3656069364161851</v>
      </c>
      <c r="W43">
        <v>14.234677826086957</v>
      </c>
      <c r="X43">
        <v>15.090066768644576</v>
      </c>
      <c r="Y43">
        <v>0</v>
      </c>
      <c r="Z43">
        <v>4.0214116799999999</v>
      </c>
      <c r="AA43">
        <v>0</v>
      </c>
      <c r="AB43">
        <v>4.0078511199999998</v>
      </c>
      <c r="AC43">
        <v>5.9383226239999995</v>
      </c>
      <c r="AD43">
        <v>5.592902640000001</v>
      </c>
      <c r="AE43">
        <v>12.202356400000001</v>
      </c>
      <c r="AF43">
        <v>2.7224999999999997</v>
      </c>
      <c r="AG43">
        <v>12.451171200000001</v>
      </c>
      <c r="AH43">
        <v>7.1763281199999982</v>
      </c>
      <c r="AI43">
        <v>0</v>
      </c>
      <c r="AJ43">
        <v>0</v>
      </c>
      <c r="AK43">
        <v>15.883439999999998</v>
      </c>
      <c r="AL43">
        <v>0</v>
      </c>
      <c r="AM43">
        <v>3.2392661714285702</v>
      </c>
      <c r="AN43">
        <v>0.93737000000000004</v>
      </c>
      <c r="AO43">
        <v>0.35926341360000003</v>
      </c>
      <c r="AP43">
        <v>0.55021511999999995</v>
      </c>
      <c r="AQ43">
        <v>0</v>
      </c>
      <c r="AR43">
        <v>15.241824000000001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25.482760257278244</v>
      </c>
      <c r="BB43">
        <f t="shared" si="0"/>
        <v>868.64918542960208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</v>
      </c>
      <c r="K44">
        <v>9.4081105956094042</v>
      </c>
      <c r="L44">
        <v>496.6567949906385</v>
      </c>
      <c r="M44">
        <v>28.153481378672222</v>
      </c>
      <c r="N44">
        <v>36.245588235294115</v>
      </c>
      <c r="O44">
        <v>0</v>
      </c>
      <c r="P44">
        <v>38.527498770592572</v>
      </c>
      <c r="Q44">
        <v>5.2604747596153851</v>
      </c>
      <c r="R44">
        <v>6.4989007959183658</v>
      </c>
      <c r="S44">
        <v>8.1002374024961004</v>
      </c>
      <c r="T44">
        <v>0</v>
      </c>
      <c r="U44">
        <v>128.48016763346769</v>
      </c>
      <c r="V44">
        <v>4.3656069364161851</v>
      </c>
      <c r="W44">
        <v>14.234677826086957</v>
      </c>
      <c r="X44">
        <v>15.090066768644576</v>
      </c>
      <c r="Y44">
        <v>0</v>
      </c>
      <c r="Z44">
        <v>4.0214116799999999</v>
      </c>
      <c r="AA44">
        <v>0</v>
      </c>
      <c r="AB44">
        <v>4.0078511199999998</v>
      </c>
      <c r="AC44">
        <v>5.9383226239999995</v>
      </c>
      <c r="AD44">
        <v>5.592902640000001</v>
      </c>
      <c r="AE44">
        <v>12.202356400000001</v>
      </c>
      <c r="AF44">
        <v>2.7224999999999997</v>
      </c>
      <c r="AG44">
        <v>12.451171200000001</v>
      </c>
      <c r="AH44">
        <v>7.1763281199999982</v>
      </c>
      <c r="AI44">
        <v>0</v>
      </c>
      <c r="AJ44">
        <v>0</v>
      </c>
      <c r="AK44">
        <v>15.883439999999998</v>
      </c>
      <c r="AL44">
        <v>0</v>
      </c>
      <c r="AM44">
        <v>3.2392661714285702</v>
      </c>
      <c r="AN44">
        <v>0.93737000000000004</v>
      </c>
      <c r="AO44">
        <v>0.33499982879999995</v>
      </c>
      <c r="AP44">
        <v>0.55021511999999995</v>
      </c>
      <c r="AQ44">
        <v>0</v>
      </c>
      <c r="AR44">
        <v>15.241824000000001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25.48206873007824</v>
      </c>
      <c r="BB44">
        <f t="shared" si="0"/>
        <v>868.62561337200214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</v>
      </c>
      <c r="K45">
        <v>9.4081105956094042</v>
      </c>
      <c r="L45">
        <v>496.6567949906385</v>
      </c>
      <c r="M45">
        <v>28.153481378672222</v>
      </c>
      <c r="N45">
        <v>36.245588235294115</v>
      </c>
      <c r="O45">
        <v>0</v>
      </c>
      <c r="P45">
        <v>38.527498770592572</v>
      </c>
      <c r="Q45">
        <v>5.2604747596153851</v>
      </c>
      <c r="R45">
        <v>6.4989007959183658</v>
      </c>
      <c r="S45">
        <v>8.1002374024961004</v>
      </c>
      <c r="T45">
        <v>0</v>
      </c>
      <c r="U45">
        <v>128.48016763346769</v>
      </c>
      <c r="V45">
        <v>4.3656069364161851</v>
      </c>
      <c r="W45">
        <v>14.234677826086957</v>
      </c>
      <c r="X45">
        <v>15.090066768644576</v>
      </c>
      <c r="Y45">
        <v>0</v>
      </c>
      <c r="Z45">
        <v>4.0214116799999999</v>
      </c>
      <c r="AA45">
        <v>0</v>
      </c>
      <c r="AB45">
        <v>4.0078511199999998</v>
      </c>
      <c r="AC45">
        <v>5.9383226239999995</v>
      </c>
      <c r="AD45">
        <v>5.592902640000001</v>
      </c>
      <c r="AE45">
        <v>12.202356400000001</v>
      </c>
      <c r="AF45">
        <v>2.7224999999999997</v>
      </c>
      <c r="AG45">
        <v>12.451171200000001</v>
      </c>
      <c r="AH45">
        <v>7.1763281199999982</v>
      </c>
      <c r="AI45">
        <v>0</v>
      </c>
      <c r="AJ45">
        <v>0</v>
      </c>
      <c r="AK45">
        <v>15.883439999999998</v>
      </c>
      <c r="AL45">
        <v>0</v>
      </c>
      <c r="AM45">
        <v>3.2392661714285702</v>
      </c>
      <c r="AN45">
        <v>0.93737000000000004</v>
      </c>
      <c r="AO45">
        <v>0.34401974880000008</v>
      </c>
      <c r="AP45">
        <v>0.55021511999999995</v>
      </c>
      <c r="AQ45">
        <v>0</v>
      </c>
      <c r="AR45">
        <v>15.241824000000001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25.482325828478245</v>
      </c>
      <c r="BB45">
        <f t="shared" si="0"/>
        <v>868.63437619360207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</v>
      </c>
      <c r="K46">
        <v>9.4081105956094042</v>
      </c>
      <c r="L46">
        <v>496.6567949906385</v>
      </c>
      <c r="M46">
        <v>28.153481378672222</v>
      </c>
      <c r="N46">
        <v>36.245588235294115</v>
      </c>
      <c r="O46">
        <v>0</v>
      </c>
      <c r="P46">
        <v>38.527498770592572</v>
      </c>
      <c r="Q46">
        <v>5.2604747596153851</v>
      </c>
      <c r="R46">
        <v>6.4989007959183658</v>
      </c>
      <c r="S46">
        <v>8.1002374024961004</v>
      </c>
      <c r="T46">
        <v>0</v>
      </c>
      <c r="U46">
        <v>128.48016763346769</v>
      </c>
      <c r="V46">
        <v>4.3656069364161851</v>
      </c>
      <c r="W46">
        <v>14.234677826086957</v>
      </c>
      <c r="X46">
        <v>15.090066768644576</v>
      </c>
      <c r="Y46">
        <v>0</v>
      </c>
      <c r="Z46">
        <v>4.0214116799999999</v>
      </c>
      <c r="AA46">
        <v>0</v>
      </c>
      <c r="AB46">
        <v>8.0565986799999987</v>
      </c>
      <c r="AC46">
        <v>5.9383226239999995</v>
      </c>
      <c r="AD46">
        <v>5.592902640000001</v>
      </c>
      <c r="AE46">
        <v>12.202356400000001</v>
      </c>
      <c r="AF46">
        <v>2.7224999999999997</v>
      </c>
      <c r="AG46">
        <v>12.451171200000001</v>
      </c>
      <c r="AH46">
        <v>7.1763281199999982</v>
      </c>
      <c r="AI46">
        <v>0</v>
      </c>
      <c r="AJ46">
        <v>0</v>
      </c>
      <c r="AK46">
        <v>15.883439999999998</v>
      </c>
      <c r="AL46">
        <v>0</v>
      </c>
      <c r="AM46">
        <v>3.2392661714285702</v>
      </c>
      <c r="AN46">
        <v>0.93737000000000004</v>
      </c>
      <c r="AO46">
        <v>0.30604588560000007</v>
      </c>
      <c r="AP46">
        <v>0.55021511999999995</v>
      </c>
      <c r="AQ46">
        <v>0</v>
      </c>
      <c r="AR46">
        <v>15.241824000000001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25.596632758878243</v>
      </c>
      <c r="BB46">
        <f t="shared" si="0"/>
        <v>872.53084296000202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</v>
      </c>
      <c r="K47">
        <v>9.4081105956094042</v>
      </c>
      <c r="L47">
        <v>496.6567949906385</v>
      </c>
      <c r="M47">
        <v>28.153481378672222</v>
      </c>
      <c r="N47">
        <v>36.245588235294115</v>
      </c>
      <c r="O47">
        <v>0</v>
      </c>
      <c r="P47">
        <v>38.527498770592572</v>
      </c>
      <c r="Q47">
        <v>5.2604747596153851</v>
      </c>
      <c r="R47">
        <v>6.4989007959183658</v>
      </c>
      <c r="S47">
        <v>8.1002374024961004</v>
      </c>
      <c r="T47">
        <v>0</v>
      </c>
      <c r="U47">
        <v>128.48016763346769</v>
      </c>
      <c r="V47">
        <v>4.3656069364161851</v>
      </c>
      <c r="W47">
        <v>14.234677826086957</v>
      </c>
      <c r="X47">
        <v>15.090066768644576</v>
      </c>
      <c r="Y47">
        <v>0</v>
      </c>
      <c r="Z47">
        <v>4.0214116799999999</v>
      </c>
      <c r="AA47">
        <v>0</v>
      </c>
      <c r="AB47">
        <v>8.0565986799999987</v>
      </c>
      <c r="AC47">
        <v>5.9383226239999995</v>
      </c>
      <c r="AD47">
        <v>5.592902640000001</v>
      </c>
      <c r="AE47">
        <v>12.9896052</v>
      </c>
      <c r="AF47">
        <v>2.7224999999999997</v>
      </c>
      <c r="AG47">
        <v>12.451171200000001</v>
      </c>
      <c r="AH47">
        <v>7.1763281199999982</v>
      </c>
      <c r="AI47">
        <v>0</v>
      </c>
      <c r="AJ47">
        <v>0</v>
      </c>
      <c r="AK47">
        <v>15.883439999999998</v>
      </c>
      <c r="AL47">
        <v>0</v>
      </c>
      <c r="AM47">
        <v>3.2392661714285702</v>
      </c>
      <c r="AN47">
        <v>0.93737000000000004</v>
      </c>
      <c r="AO47">
        <v>0.28394708159999998</v>
      </c>
      <c r="AP47">
        <v>0.55021511999999995</v>
      </c>
      <c r="AQ47">
        <v>0</v>
      </c>
      <c r="AR47">
        <v>15.241824000000001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25.618439796078242</v>
      </c>
      <c r="BB47">
        <f t="shared" si="0"/>
        <v>873.274185918802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</v>
      </c>
      <c r="K48">
        <v>9.4081105956094042</v>
      </c>
      <c r="L48">
        <v>496.6567949906385</v>
      </c>
      <c r="M48">
        <v>28.153481378672222</v>
      </c>
      <c r="N48">
        <v>36.245588235294115</v>
      </c>
      <c r="O48">
        <v>0</v>
      </c>
      <c r="P48">
        <v>38.527498770592572</v>
      </c>
      <c r="Q48">
        <v>5.2604747596153851</v>
      </c>
      <c r="R48">
        <v>6.4989007959183658</v>
      </c>
      <c r="S48">
        <v>8.1002374024961004</v>
      </c>
      <c r="T48">
        <v>0</v>
      </c>
      <c r="U48">
        <v>128.48016763346769</v>
      </c>
      <c r="V48">
        <v>4.3656069364161851</v>
      </c>
      <c r="W48">
        <v>14.234677826086957</v>
      </c>
      <c r="X48">
        <v>15.090066768644576</v>
      </c>
      <c r="Y48">
        <v>0</v>
      </c>
      <c r="Z48">
        <v>4.0214116799999999</v>
      </c>
      <c r="AA48">
        <v>0</v>
      </c>
      <c r="AB48">
        <v>8.0565986799999987</v>
      </c>
      <c r="AC48">
        <v>5.9383226239999995</v>
      </c>
      <c r="AD48">
        <v>5.592902640000001</v>
      </c>
      <c r="AE48">
        <v>12.9896052</v>
      </c>
      <c r="AF48">
        <v>2.7224999999999997</v>
      </c>
      <c r="AG48">
        <v>12.451171200000001</v>
      </c>
      <c r="AH48">
        <v>7.1763281199999982</v>
      </c>
      <c r="AI48">
        <v>0</v>
      </c>
      <c r="AJ48">
        <v>0</v>
      </c>
      <c r="AK48">
        <v>15.883439999999998</v>
      </c>
      <c r="AL48">
        <v>0</v>
      </c>
      <c r="AM48">
        <v>3.2392661714285702</v>
      </c>
      <c r="AN48">
        <v>0.93737000000000004</v>
      </c>
      <c r="AO48">
        <v>0.2806097112</v>
      </c>
      <c r="AP48">
        <v>0.55021511999999995</v>
      </c>
      <c r="AQ48">
        <v>0</v>
      </c>
      <c r="AR48">
        <v>15.241824000000001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25.618344688078245</v>
      </c>
      <c r="BB48">
        <f t="shared" si="0"/>
        <v>873.2709436564021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</v>
      </c>
      <c r="K49">
        <v>9.4081105956094042</v>
      </c>
      <c r="L49">
        <v>496.6567949906385</v>
      </c>
      <c r="M49">
        <v>28.153481378672222</v>
      </c>
      <c r="N49">
        <v>36.245588235294115</v>
      </c>
      <c r="O49">
        <v>0</v>
      </c>
      <c r="P49">
        <v>38.527498770592572</v>
      </c>
      <c r="Q49">
        <v>5.2604747596153851</v>
      </c>
      <c r="R49">
        <v>6.4989007959183658</v>
      </c>
      <c r="S49">
        <v>8.1002374024961004</v>
      </c>
      <c r="T49">
        <v>0</v>
      </c>
      <c r="U49">
        <v>128.48016763346769</v>
      </c>
      <c r="V49">
        <v>4.3656069364161851</v>
      </c>
      <c r="W49">
        <v>14.234677826086957</v>
      </c>
      <c r="X49">
        <v>15.090066768644576</v>
      </c>
      <c r="Y49">
        <v>0</v>
      </c>
      <c r="Z49">
        <v>4.0214116799999999</v>
      </c>
      <c r="AA49">
        <v>0</v>
      </c>
      <c r="AB49">
        <v>8.0565986799999987</v>
      </c>
      <c r="AC49">
        <v>2.9691613119999998</v>
      </c>
      <c r="AD49">
        <v>5.592902640000001</v>
      </c>
      <c r="AE49">
        <v>12.9896052</v>
      </c>
      <c r="AF49">
        <v>2.7224999999999997</v>
      </c>
      <c r="AG49">
        <v>12.451171200000001</v>
      </c>
      <c r="AH49">
        <v>7.1763281199999982</v>
      </c>
      <c r="AI49">
        <v>0</v>
      </c>
      <c r="AJ49">
        <v>0</v>
      </c>
      <c r="AK49">
        <v>15.883439999999998</v>
      </c>
      <c r="AL49">
        <v>0</v>
      </c>
      <c r="AM49">
        <v>3.2392661714285702</v>
      </c>
      <c r="AN49">
        <v>0.93737000000000004</v>
      </c>
      <c r="AO49">
        <v>0.31912476960000002</v>
      </c>
      <c r="AP49">
        <v>1.9257529199999999</v>
      </c>
      <c r="AQ49">
        <v>0</v>
      </c>
      <c r="AR49">
        <v>15.241824000000001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25.574024053278244</v>
      </c>
      <c r="BB49">
        <f t="shared" si="0"/>
        <v>871.76015583760216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</v>
      </c>
      <c r="K50">
        <v>9.4081105956094042</v>
      </c>
      <c r="L50">
        <v>496.6567949906385</v>
      </c>
      <c r="M50">
        <v>28.153481378672222</v>
      </c>
      <c r="N50">
        <v>36.245588235294115</v>
      </c>
      <c r="O50">
        <v>0</v>
      </c>
      <c r="P50">
        <v>38.527498770592572</v>
      </c>
      <c r="Q50">
        <v>5.2604747596153851</v>
      </c>
      <c r="R50">
        <v>6.4989007959183658</v>
      </c>
      <c r="S50">
        <v>8.1002374024961004</v>
      </c>
      <c r="T50">
        <v>0</v>
      </c>
      <c r="U50">
        <v>128.48016763346769</v>
      </c>
      <c r="V50">
        <v>4.3656069364161851</v>
      </c>
      <c r="W50">
        <v>14.234677826086957</v>
      </c>
      <c r="X50">
        <v>15.090066768644576</v>
      </c>
      <c r="Y50">
        <v>0</v>
      </c>
      <c r="Z50">
        <v>4.0214116799999999</v>
      </c>
      <c r="AA50">
        <v>0</v>
      </c>
      <c r="AB50">
        <v>8.0565986799999987</v>
      </c>
      <c r="AC50">
        <v>2.9691613119999998</v>
      </c>
      <c r="AD50">
        <v>5.592902640000001</v>
      </c>
      <c r="AE50">
        <v>12.9896052</v>
      </c>
      <c r="AF50">
        <v>2.7224999999999997</v>
      </c>
      <c r="AG50">
        <v>12.451171200000001</v>
      </c>
      <c r="AH50">
        <v>7.1763281199999982</v>
      </c>
      <c r="AI50">
        <v>0</v>
      </c>
      <c r="AJ50">
        <v>0</v>
      </c>
      <c r="AK50">
        <v>15.883439999999998</v>
      </c>
      <c r="AL50">
        <v>0</v>
      </c>
      <c r="AM50">
        <v>3.2392661714285702</v>
      </c>
      <c r="AN50">
        <v>0.93737000000000004</v>
      </c>
      <c r="AO50">
        <v>0.3475375175999999</v>
      </c>
      <c r="AP50">
        <v>1.9257529199999999</v>
      </c>
      <c r="AQ50">
        <v>0</v>
      </c>
      <c r="AR50">
        <v>15.241824000000001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25.574833698478244</v>
      </c>
      <c r="BB50">
        <f t="shared" si="0"/>
        <v>871.78775894040223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</v>
      </c>
      <c r="K51">
        <v>9.4081105956094042</v>
      </c>
      <c r="L51">
        <v>496.6567949906385</v>
      </c>
      <c r="M51">
        <v>28.153481378672222</v>
      </c>
      <c r="N51">
        <v>36.245588235294115</v>
      </c>
      <c r="O51">
        <v>0</v>
      </c>
      <c r="P51">
        <v>38.527498770592572</v>
      </c>
      <c r="Q51">
        <v>5.2604747596153851</v>
      </c>
      <c r="R51">
        <v>6.4989007959183658</v>
      </c>
      <c r="S51">
        <v>8.1002374024961004</v>
      </c>
      <c r="T51">
        <v>0</v>
      </c>
      <c r="U51">
        <v>128.48016763346769</v>
      </c>
      <c r="V51">
        <v>4.3656069364161851</v>
      </c>
      <c r="W51">
        <v>14.234677826086957</v>
      </c>
      <c r="X51">
        <v>15.090066768644576</v>
      </c>
      <c r="Y51">
        <v>0</v>
      </c>
      <c r="Z51">
        <v>4.0214116799999999</v>
      </c>
      <c r="AA51">
        <v>0</v>
      </c>
      <c r="AB51">
        <v>8.0565986799999987</v>
      </c>
      <c r="AC51">
        <v>2.9691613119999998</v>
      </c>
      <c r="AD51">
        <v>5.592902640000001</v>
      </c>
      <c r="AE51">
        <v>12.9896052</v>
      </c>
      <c r="AF51">
        <v>2.7224999999999997</v>
      </c>
      <c r="AG51">
        <v>12.451171200000001</v>
      </c>
      <c r="AH51">
        <v>7.1763281199999982</v>
      </c>
      <c r="AI51">
        <v>0</v>
      </c>
      <c r="AJ51">
        <v>0</v>
      </c>
      <c r="AK51">
        <v>15.883439999999998</v>
      </c>
      <c r="AL51">
        <v>0</v>
      </c>
      <c r="AM51">
        <v>3.2392661714285702</v>
      </c>
      <c r="AN51">
        <v>0.93737000000000004</v>
      </c>
      <c r="AO51">
        <v>0.36846373199999999</v>
      </c>
      <c r="AP51">
        <v>1.9257529199999999</v>
      </c>
      <c r="AQ51">
        <v>0</v>
      </c>
      <c r="AR51">
        <v>15.241824000000001</v>
      </c>
      <c r="AS51">
        <v>10.028788848000001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25.582346310078247</v>
      </c>
      <c r="BB51">
        <f t="shared" si="0"/>
        <v>872.04384428680214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</v>
      </c>
      <c r="K52">
        <v>9.4081105956094042</v>
      </c>
      <c r="L52">
        <v>496.6567949906385</v>
      </c>
      <c r="M52">
        <v>28.153481378672222</v>
      </c>
      <c r="N52">
        <v>36.245588235294115</v>
      </c>
      <c r="O52">
        <v>0</v>
      </c>
      <c r="P52">
        <v>38.527498770592572</v>
      </c>
      <c r="Q52">
        <v>5.2604747596153851</v>
      </c>
      <c r="R52">
        <v>6.4989007959183658</v>
      </c>
      <c r="S52">
        <v>8.1002374024961004</v>
      </c>
      <c r="T52">
        <v>0</v>
      </c>
      <c r="U52">
        <v>128.48016763346769</v>
      </c>
      <c r="V52">
        <v>4.3656069364161851</v>
      </c>
      <c r="W52">
        <v>14.234677826086957</v>
      </c>
      <c r="X52">
        <v>15.090066768644576</v>
      </c>
      <c r="Y52">
        <v>0</v>
      </c>
      <c r="Z52">
        <v>4.0214116799999999</v>
      </c>
      <c r="AA52">
        <v>0</v>
      </c>
      <c r="AB52">
        <v>8.0565986799999987</v>
      </c>
      <c r="AC52">
        <v>2.9691613119999998</v>
      </c>
      <c r="AD52">
        <v>5.592902640000001</v>
      </c>
      <c r="AE52">
        <v>12.9896052</v>
      </c>
      <c r="AF52">
        <v>2.7224999999999997</v>
      </c>
      <c r="AG52">
        <v>12.451171200000001</v>
      </c>
      <c r="AH52">
        <v>7.1763281199999982</v>
      </c>
      <c r="AI52">
        <v>0</v>
      </c>
      <c r="AJ52">
        <v>0</v>
      </c>
      <c r="AK52">
        <v>15.883439999999998</v>
      </c>
      <c r="AL52">
        <v>0</v>
      </c>
      <c r="AM52">
        <v>3.2392661714285702</v>
      </c>
      <c r="AN52">
        <v>0.93737000000000004</v>
      </c>
      <c r="AO52">
        <v>0.40165703760000004</v>
      </c>
      <c r="AP52">
        <v>1.9257529199999999</v>
      </c>
      <c r="AQ52">
        <v>0</v>
      </c>
      <c r="AR52">
        <v>15.241824000000001</v>
      </c>
      <c r="AS52">
        <v>10.028788848000001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25.583292481278246</v>
      </c>
      <c r="BB52">
        <f t="shared" si="0"/>
        <v>872.07609142120214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</v>
      </c>
      <c r="K53">
        <v>9.4080856343879731</v>
      </c>
      <c r="L53">
        <v>496.6567949906385</v>
      </c>
      <c r="M53">
        <v>28.225264790032302</v>
      </c>
      <c r="N53">
        <v>36.245588235294115</v>
      </c>
      <c r="O53">
        <v>0</v>
      </c>
      <c r="P53">
        <v>36.127840909090914</v>
      </c>
      <c r="Q53">
        <v>5.7786987424822307</v>
      </c>
      <c r="R53">
        <v>6.4989007959183658</v>
      </c>
      <c r="S53">
        <v>8.1002374024961004</v>
      </c>
      <c r="T53">
        <v>0</v>
      </c>
      <c r="U53">
        <v>128.48016763346769</v>
      </c>
      <c r="V53">
        <v>4.3656069364161851</v>
      </c>
      <c r="W53">
        <v>14.234677826086957</v>
      </c>
      <c r="X53">
        <v>15.090066768644576</v>
      </c>
      <c r="Y53">
        <v>0</v>
      </c>
      <c r="Z53">
        <v>4.0214116799999999</v>
      </c>
      <c r="AA53">
        <v>0</v>
      </c>
      <c r="AB53">
        <v>8.0565986799999987</v>
      </c>
      <c r="AC53">
        <v>2.9691613119999998</v>
      </c>
      <c r="AD53">
        <v>5.592902640000001</v>
      </c>
      <c r="AE53">
        <v>12.9896052</v>
      </c>
      <c r="AF53">
        <v>2.7224999999999997</v>
      </c>
      <c r="AG53">
        <v>12.451171200000001</v>
      </c>
      <c r="AH53">
        <v>7.1763281199999982</v>
      </c>
      <c r="AI53">
        <v>0</v>
      </c>
      <c r="AJ53">
        <v>0</v>
      </c>
      <c r="AK53">
        <v>15.883439999999998</v>
      </c>
      <c r="AL53">
        <v>0</v>
      </c>
      <c r="AM53">
        <v>3.2392661714285702</v>
      </c>
      <c r="AN53">
        <v>0.93737000000000004</v>
      </c>
      <c r="AO53">
        <v>1.1977551767999999</v>
      </c>
      <c r="AP53">
        <v>1.9257529199999999</v>
      </c>
      <c r="AQ53">
        <v>0</v>
      </c>
      <c r="AR53">
        <v>15.241824000000001</v>
      </c>
      <c r="AS53">
        <v>10.028788848000001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25.554405562448782</v>
      </c>
      <c r="BB53">
        <f t="shared" si="0"/>
        <v>871.09140105073539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</v>
      </c>
      <c r="K54">
        <v>9.4080856343879731</v>
      </c>
      <c r="L54">
        <v>496.6567949906385</v>
      </c>
      <c r="M54">
        <v>28.225264790032302</v>
      </c>
      <c r="N54">
        <v>36.245588235294115</v>
      </c>
      <c r="O54">
        <v>0</v>
      </c>
      <c r="P54">
        <v>36.127840909090914</v>
      </c>
      <c r="Q54">
        <v>5.7786987424822307</v>
      </c>
      <c r="R54">
        <v>6.4989007959183658</v>
      </c>
      <c r="S54">
        <v>8.1002374024961004</v>
      </c>
      <c r="T54">
        <v>0</v>
      </c>
      <c r="U54">
        <v>128.48016763346769</v>
      </c>
      <c r="V54">
        <v>4.3656069364161851</v>
      </c>
      <c r="W54">
        <v>14.234677826086957</v>
      </c>
      <c r="X54">
        <v>15.090066768644576</v>
      </c>
      <c r="Y54">
        <v>0</v>
      </c>
      <c r="Z54">
        <v>4.0214116799999999</v>
      </c>
      <c r="AA54">
        <v>0</v>
      </c>
      <c r="AB54">
        <v>4.0078511199999998</v>
      </c>
      <c r="AC54">
        <v>2.9691613119999998</v>
      </c>
      <c r="AD54">
        <v>5.592902640000001</v>
      </c>
      <c r="AE54">
        <v>12.9896052</v>
      </c>
      <c r="AF54">
        <v>2.7224999999999997</v>
      </c>
      <c r="AG54">
        <v>12.451171200000001</v>
      </c>
      <c r="AH54">
        <v>7.1763281199999982</v>
      </c>
      <c r="AI54">
        <v>0</v>
      </c>
      <c r="AJ54">
        <v>0</v>
      </c>
      <c r="AK54">
        <v>15.883439999999998</v>
      </c>
      <c r="AL54">
        <v>0</v>
      </c>
      <c r="AM54">
        <v>3.2392661714285702</v>
      </c>
      <c r="AN54">
        <v>0.93737000000000004</v>
      </c>
      <c r="AO54">
        <v>1.2120968496000002</v>
      </c>
      <c r="AP54">
        <v>1.9257529199999999</v>
      </c>
      <c r="AQ54">
        <v>0</v>
      </c>
      <c r="AR54">
        <v>15.241824000000001</v>
      </c>
      <c r="AS54">
        <v>10.028788848000001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25.439424899248781</v>
      </c>
      <c r="BB54">
        <f t="shared" si="0"/>
        <v>867.17197582673543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</v>
      </c>
      <c r="K55">
        <v>9.4081401867149275</v>
      </c>
      <c r="L55">
        <v>505.18985094900705</v>
      </c>
      <c r="M55">
        <v>28.225264790032302</v>
      </c>
      <c r="N55">
        <v>36.245588235294115</v>
      </c>
      <c r="O55">
        <v>0</v>
      </c>
      <c r="P55">
        <v>36.127840909090914</v>
      </c>
      <c r="Q55">
        <v>5.7786987424822307</v>
      </c>
      <c r="R55">
        <v>6.4989007959183658</v>
      </c>
      <c r="S55">
        <v>8.1002374024961004</v>
      </c>
      <c r="T55">
        <v>0</v>
      </c>
      <c r="U55">
        <v>128.48016763346769</v>
      </c>
      <c r="V55">
        <v>4.3656069364161851</v>
      </c>
      <c r="W55">
        <v>14.234677826086957</v>
      </c>
      <c r="X55">
        <v>15.090066768644576</v>
      </c>
      <c r="Y55">
        <v>0</v>
      </c>
      <c r="Z55">
        <v>4.0214116799999999</v>
      </c>
      <c r="AA55">
        <v>0</v>
      </c>
      <c r="AB55">
        <v>4.0078511199999998</v>
      </c>
      <c r="AC55">
        <v>2.9691613119999998</v>
      </c>
      <c r="AD55">
        <v>5.592902640000001</v>
      </c>
      <c r="AE55">
        <v>12.9896052</v>
      </c>
      <c r="AF55">
        <v>2.7224999999999997</v>
      </c>
      <c r="AG55">
        <v>12.451171200000001</v>
      </c>
      <c r="AH55">
        <v>7.1763281199999982</v>
      </c>
      <c r="AI55">
        <v>0</v>
      </c>
      <c r="AJ55">
        <v>0</v>
      </c>
      <c r="AK55">
        <v>15.883439999999998</v>
      </c>
      <c r="AL55">
        <v>0</v>
      </c>
      <c r="AM55">
        <v>3.2392661714285702</v>
      </c>
      <c r="AN55">
        <v>0.93737000000000004</v>
      </c>
      <c r="AO55">
        <v>1.2141714311999998</v>
      </c>
      <c r="AP55">
        <v>0.74672052</v>
      </c>
      <c r="AQ55">
        <v>1.5463999999999998</v>
      </c>
      <c r="AR55">
        <v>15.241824000000001</v>
      </c>
      <c r="AS55">
        <v>10.028788848000001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25.693147580357344</v>
      </c>
      <c r="BB55">
        <f t="shared" si="0"/>
        <v>875.82080583792231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</v>
      </c>
      <c r="K56">
        <v>9.4081401867149275</v>
      </c>
      <c r="L56">
        <v>505.18985094900705</v>
      </c>
      <c r="M56">
        <v>28.225264790032302</v>
      </c>
      <c r="N56">
        <v>36.245588235294115</v>
      </c>
      <c r="O56">
        <v>0</v>
      </c>
      <c r="P56">
        <v>36.127840909090914</v>
      </c>
      <c r="Q56">
        <v>5.7786987424822307</v>
      </c>
      <c r="R56">
        <v>6.4989007959183658</v>
      </c>
      <c r="S56">
        <v>8.1002374024961004</v>
      </c>
      <c r="T56">
        <v>0</v>
      </c>
      <c r="U56">
        <v>128.48016763346769</v>
      </c>
      <c r="V56">
        <v>4.3656069364161851</v>
      </c>
      <c r="W56">
        <v>14.234677826086957</v>
      </c>
      <c r="X56">
        <v>15.090066768644576</v>
      </c>
      <c r="Y56">
        <v>0</v>
      </c>
      <c r="Z56">
        <v>4.0214116799999999</v>
      </c>
      <c r="AA56">
        <v>0</v>
      </c>
      <c r="AB56">
        <v>4.0078511199999998</v>
      </c>
      <c r="AC56">
        <v>2.9691613119999998</v>
      </c>
      <c r="AD56">
        <v>5.592902640000001</v>
      </c>
      <c r="AE56">
        <v>12.9896052</v>
      </c>
      <c r="AF56">
        <v>2.7224999999999997</v>
      </c>
      <c r="AG56">
        <v>12.451171200000001</v>
      </c>
      <c r="AH56">
        <v>7.1763281199999982</v>
      </c>
      <c r="AI56">
        <v>0</v>
      </c>
      <c r="AJ56">
        <v>0</v>
      </c>
      <c r="AK56">
        <v>15.883439999999998</v>
      </c>
      <c r="AL56">
        <v>0</v>
      </c>
      <c r="AM56">
        <v>3.2392661714285702</v>
      </c>
      <c r="AN56">
        <v>0.93737000000000004</v>
      </c>
      <c r="AO56">
        <v>1.2272503151999998</v>
      </c>
      <c r="AP56">
        <v>0.74672052</v>
      </c>
      <c r="AQ56">
        <v>3.189449999999999</v>
      </c>
      <c r="AR56">
        <v>15.241824000000001</v>
      </c>
      <c r="AS56">
        <v>10.028788848000001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25.740347420770043</v>
      </c>
      <c r="BB56">
        <f t="shared" si="0"/>
        <v>877.4297348815096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</v>
      </c>
      <c r="K57">
        <v>9.408062784311694</v>
      </c>
      <c r="L57">
        <v>505.18985094900705</v>
      </c>
      <c r="M57">
        <v>28.225264790032302</v>
      </c>
      <c r="N57">
        <v>36.245588235294115</v>
      </c>
      <c r="O57">
        <v>0</v>
      </c>
      <c r="P57">
        <v>36.127840909090914</v>
      </c>
      <c r="Q57">
        <v>5.7786987424822307</v>
      </c>
      <c r="R57">
        <v>6.4989007959183658</v>
      </c>
      <c r="S57">
        <v>8.1002374024961004</v>
      </c>
      <c r="T57">
        <v>0</v>
      </c>
      <c r="U57">
        <v>128.48016763346769</v>
      </c>
      <c r="V57">
        <v>4.3656069364161851</v>
      </c>
      <c r="W57">
        <v>14.234677826086957</v>
      </c>
      <c r="X57">
        <v>15.090066768644576</v>
      </c>
      <c r="Y57">
        <v>0</v>
      </c>
      <c r="Z57">
        <v>4.0214116799999999</v>
      </c>
      <c r="AA57">
        <v>0</v>
      </c>
      <c r="AB57">
        <v>4.0078511199999998</v>
      </c>
      <c r="AC57">
        <v>2.9691613119999998</v>
      </c>
      <c r="AD57">
        <v>5.4713178000000005</v>
      </c>
      <c r="AE57">
        <v>12.9896052</v>
      </c>
      <c r="AF57">
        <v>2.7224999999999997</v>
      </c>
      <c r="AG57">
        <v>12.451171200000001</v>
      </c>
      <c r="AH57">
        <v>7.1763281199999982</v>
      </c>
      <c r="AI57">
        <v>0</v>
      </c>
      <c r="AJ57">
        <v>0</v>
      </c>
      <c r="AK57">
        <v>15.883439999999998</v>
      </c>
      <c r="AL57">
        <v>0</v>
      </c>
      <c r="AM57">
        <v>3.2392661714285702</v>
      </c>
      <c r="AN57">
        <v>0.93737000000000004</v>
      </c>
      <c r="AO57">
        <v>1.2233717496000001</v>
      </c>
      <c r="AP57">
        <v>0.74672052</v>
      </c>
      <c r="AQ57">
        <v>6.8814799999999998</v>
      </c>
      <c r="AR57">
        <v>15.241824000000001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25.835075969899918</v>
      </c>
      <c r="BB57">
        <f t="shared" si="0"/>
        <v>880.65882378077652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</v>
      </c>
      <c r="K58">
        <v>9.4081374904003479</v>
      </c>
      <c r="L58">
        <v>505.18985094900705</v>
      </c>
      <c r="M58">
        <v>28.225264790032302</v>
      </c>
      <c r="N58">
        <v>36.245588235294115</v>
      </c>
      <c r="O58">
        <v>0</v>
      </c>
      <c r="P58">
        <v>36.127840909090914</v>
      </c>
      <c r="Q58">
        <v>5.7786987424822307</v>
      </c>
      <c r="R58">
        <v>6.4989007959183658</v>
      </c>
      <c r="S58">
        <v>8.1002374024961004</v>
      </c>
      <c r="T58">
        <v>0</v>
      </c>
      <c r="U58">
        <v>128.48016763346769</v>
      </c>
      <c r="V58">
        <v>4.3656069364161851</v>
      </c>
      <c r="W58">
        <v>14.234677826086957</v>
      </c>
      <c r="X58">
        <v>15.090066768644576</v>
      </c>
      <c r="Y58">
        <v>0</v>
      </c>
      <c r="Z58">
        <v>4.0214116799999999</v>
      </c>
      <c r="AA58">
        <v>0</v>
      </c>
      <c r="AB58">
        <v>4.0078511199999998</v>
      </c>
      <c r="AC58">
        <v>2.9691613119999998</v>
      </c>
      <c r="AD58">
        <v>5.4713178000000005</v>
      </c>
      <c r="AE58">
        <v>12.9896052</v>
      </c>
      <c r="AF58">
        <v>2.7224999999999997</v>
      </c>
      <c r="AG58">
        <v>12.451171200000001</v>
      </c>
      <c r="AH58">
        <v>7.1763281199999982</v>
      </c>
      <c r="AI58">
        <v>0</v>
      </c>
      <c r="AJ58">
        <v>0</v>
      </c>
      <c r="AK58">
        <v>15.883439999999998</v>
      </c>
      <c r="AL58">
        <v>0</v>
      </c>
      <c r="AM58">
        <v>1.6196330857142851</v>
      </c>
      <c r="AN58">
        <v>0.93737000000000004</v>
      </c>
      <c r="AO58">
        <v>1.2382546176</v>
      </c>
      <c r="AP58">
        <v>0.74672052</v>
      </c>
      <c r="AQ58">
        <v>6.8814799999999998</v>
      </c>
      <c r="AR58">
        <v>15.241824000000001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25.789342670169972</v>
      </c>
      <c r="BB58">
        <f t="shared" si="0"/>
        <v>879.09988156888085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</v>
      </c>
      <c r="K59">
        <v>9.408126257694029</v>
      </c>
      <c r="L59">
        <v>505.18985094900705</v>
      </c>
      <c r="M59">
        <v>28.225264790032302</v>
      </c>
      <c r="N59">
        <v>36.245588235294115</v>
      </c>
      <c r="O59">
        <v>0</v>
      </c>
      <c r="P59">
        <v>36.127840909090914</v>
      </c>
      <c r="Q59">
        <v>5.7786987424822307</v>
      </c>
      <c r="R59">
        <v>6.4989007959183658</v>
      </c>
      <c r="S59">
        <v>8.1002374024961004</v>
      </c>
      <c r="T59">
        <v>0</v>
      </c>
      <c r="U59">
        <v>128.48016763346769</v>
      </c>
      <c r="V59">
        <v>4.3656069364161851</v>
      </c>
      <c r="W59">
        <v>14.234677826086957</v>
      </c>
      <c r="X59">
        <v>15.090066768644576</v>
      </c>
      <c r="Y59">
        <v>0</v>
      </c>
      <c r="Z59">
        <v>4.0214116799999999</v>
      </c>
      <c r="AA59">
        <v>4.2899844000000007</v>
      </c>
      <c r="AB59">
        <v>4.0078511199999998</v>
      </c>
      <c r="AC59">
        <v>2.9691613119999998</v>
      </c>
      <c r="AD59">
        <v>5.4713178000000005</v>
      </c>
      <c r="AE59">
        <v>12.9896052</v>
      </c>
      <c r="AF59">
        <v>2.7224999999999997</v>
      </c>
      <c r="AG59">
        <v>12.451171200000001</v>
      </c>
      <c r="AH59">
        <v>7.1763281199999982</v>
      </c>
      <c r="AI59">
        <v>0</v>
      </c>
      <c r="AJ59">
        <v>0</v>
      </c>
      <c r="AK59">
        <v>15.883439999999998</v>
      </c>
      <c r="AL59">
        <v>0</v>
      </c>
      <c r="AM59">
        <v>1.6196330857142851</v>
      </c>
      <c r="AN59">
        <v>0.93737000000000004</v>
      </c>
      <c r="AO59">
        <v>1.2421331832</v>
      </c>
      <c r="AP59">
        <v>0.74672052</v>
      </c>
      <c r="AQ59">
        <v>6.8814799999999998</v>
      </c>
      <c r="AR59">
        <v>15.241824000000001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2.6891280846063452</v>
      </c>
      <c r="AY59">
        <v>0</v>
      </c>
      <c r="AZ59">
        <v>0</v>
      </c>
      <c r="BA59">
        <v>25.988357657317451</v>
      </c>
      <c r="BB59">
        <f t="shared" si="0"/>
        <v>885.88384639923345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</v>
      </c>
      <c r="K60">
        <v>9.4081690673377079</v>
      </c>
      <c r="L60">
        <v>505.18985094900705</v>
      </c>
      <c r="M60">
        <v>28.225264790032302</v>
      </c>
      <c r="N60">
        <v>36.245588235294115</v>
      </c>
      <c r="O60">
        <v>0</v>
      </c>
      <c r="P60">
        <v>36.127840909090914</v>
      </c>
      <c r="Q60">
        <v>5.7786987424822307</v>
      </c>
      <c r="R60">
        <v>6.4989007959183658</v>
      </c>
      <c r="S60">
        <v>8.1002374024961004</v>
      </c>
      <c r="T60">
        <v>0</v>
      </c>
      <c r="U60">
        <v>128.48016763346769</v>
      </c>
      <c r="V60">
        <v>4.3656069364161851</v>
      </c>
      <c r="W60">
        <v>14.234677826086957</v>
      </c>
      <c r="X60">
        <v>15.090066768644576</v>
      </c>
      <c r="Y60">
        <v>0</v>
      </c>
      <c r="Z60">
        <v>4.0214116799999999</v>
      </c>
      <c r="AA60">
        <v>8.6042059999999996</v>
      </c>
      <c r="AB60">
        <v>4.0078511199999998</v>
      </c>
      <c r="AC60">
        <v>2.9691613119999998</v>
      </c>
      <c r="AD60">
        <v>8.3893539599999993</v>
      </c>
      <c r="AE60">
        <v>12.9896052</v>
      </c>
      <c r="AF60">
        <v>2.7224999999999997</v>
      </c>
      <c r="AG60">
        <v>12.451171200000001</v>
      </c>
      <c r="AH60">
        <v>12.783742399999998</v>
      </c>
      <c r="AI60">
        <v>0</v>
      </c>
      <c r="AJ60">
        <v>0</v>
      </c>
      <c r="AK60">
        <v>15.883439999999998</v>
      </c>
      <c r="AL60">
        <v>0</v>
      </c>
      <c r="AM60">
        <v>1.6196330857142851</v>
      </c>
      <c r="AN60">
        <v>0.93737000000000004</v>
      </c>
      <c r="AO60">
        <v>1.2368114304000002</v>
      </c>
      <c r="AP60">
        <v>0.74672052</v>
      </c>
      <c r="AQ60">
        <v>9.7423199999999976</v>
      </c>
      <c r="AR60">
        <v>15.241824000000001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2.6891280846063452</v>
      </c>
      <c r="AY60">
        <v>0</v>
      </c>
      <c r="AZ60">
        <v>0</v>
      </c>
      <c r="BA60">
        <v>26.435671435618616</v>
      </c>
      <c r="BB60">
        <f t="shared" si="0"/>
        <v>901.13176571777603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</v>
      </c>
      <c r="K61">
        <v>9.4080856343879731</v>
      </c>
      <c r="L61">
        <v>496.6567949906385</v>
      </c>
      <c r="M61">
        <v>28.225264790032302</v>
      </c>
      <c r="N61">
        <v>36.245588235294115</v>
      </c>
      <c r="O61">
        <v>0</v>
      </c>
      <c r="P61">
        <v>36.127840909090914</v>
      </c>
      <c r="Q61">
        <v>5.7786987424822307</v>
      </c>
      <c r="R61">
        <v>6.4989007959183658</v>
      </c>
      <c r="S61">
        <v>8.1002374024961004</v>
      </c>
      <c r="T61">
        <v>0</v>
      </c>
      <c r="U61">
        <v>128.48016763346769</v>
      </c>
      <c r="V61">
        <v>4.3656069364161851</v>
      </c>
      <c r="W61">
        <v>14.234677826086957</v>
      </c>
      <c r="X61">
        <v>15.090066768644576</v>
      </c>
      <c r="Y61">
        <v>0</v>
      </c>
      <c r="Z61">
        <v>4.0214116799999999</v>
      </c>
      <c r="AA61">
        <v>12.118600000000001</v>
      </c>
      <c r="AB61">
        <v>4.0078511199999998</v>
      </c>
      <c r="AC61">
        <v>2.9691613119999998</v>
      </c>
      <c r="AD61">
        <v>8.3893539599999993</v>
      </c>
      <c r="AE61">
        <v>12.9896052</v>
      </c>
      <c r="AF61">
        <v>2.7224999999999997</v>
      </c>
      <c r="AG61">
        <v>12.451171200000001</v>
      </c>
      <c r="AH61">
        <v>12.783742399999998</v>
      </c>
      <c r="AI61">
        <v>0</v>
      </c>
      <c r="AJ61">
        <v>0</v>
      </c>
      <c r="AK61">
        <v>15.883439999999998</v>
      </c>
      <c r="AL61">
        <v>0</v>
      </c>
      <c r="AM61">
        <v>1.6196330857142851</v>
      </c>
      <c r="AN61">
        <v>0.93737000000000004</v>
      </c>
      <c r="AO61">
        <v>1.2265287216000003</v>
      </c>
      <c r="AP61">
        <v>0.74672052</v>
      </c>
      <c r="AQ61">
        <v>10.322219999999998</v>
      </c>
      <c r="AR61">
        <v>15.241824000000001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2.6891280846063452</v>
      </c>
      <c r="AY61">
        <v>0</v>
      </c>
      <c r="AZ61">
        <v>0</v>
      </c>
      <c r="BA61">
        <v>26.308871505685453</v>
      </c>
      <c r="BB61">
        <f t="shared" si="0"/>
        <v>896.80943754759085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</v>
      </c>
      <c r="K62">
        <v>9.4080856343879731</v>
      </c>
      <c r="L62">
        <v>496.6567949906385</v>
      </c>
      <c r="M62">
        <v>28.225264790032302</v>
      </c>
      <c r="N62">
        <v>36.245588235294115</v>
      </c>
      <c r="O62">
        <v>0</v>
      </c>
      <c r="P62">
        <v>36.127840909090914</v>
      </c>
      <c r="Q62">
        <v>5.7786987424822307</v>
      </c>
      <c r="R62">
        <v>6.4989007959183658</v>
      </c>
      <c r="S62">
        <v>8.1002374024961004</v>
      </c>
      <c r="T62">
        <v>0</v>
      </c>
      <c r="U62">
        <v>128.48016763346769</v>
      </c>
      <c r="V62">
        <v>4.3656069364161851</v>
      </c>
      <c r="W62">
        <v>14.234677826086957</v>
      </c>
      <c r="X62">
        <v>15.090066768644576</v>
      </c>
      <c r="Y62">
        <v>0</v>
      </c>
      <c r="Z62">
        <v>4.0214116799999999</v>
      </c>
      <c r="AA62">
        <v>12.118600000000001</v>
      </c>
      <c r="AB62">
        <v>4.0078511199999998</v>
      </c>
      <c r="AC62">
        <v>2.9691613119999998</v>
      </c>
      <c r="AD62">
        <v>8.3893539599999993</v>
      </c>
      <c r="AE62">
        <v>12.9896052</v>
      </c>
      <c r="AF62">
        <v>2.7224999999999997</v>
      </c>
      <c r="AG62">
        <v>12.451171200000001</v>
      </c>
      <c r="AH62">
        <v>12.783742399999998</v>
      </c>
      <c r="AI62">
        <v>0</v>
      </c>
      <c r="AJ62">
        <v>0</v>
      </c>
      <c r="AK62">
        <v>15.883439999999998</v>
      </c>
      <c r="AL62">
        <v>0</v>
      </c>
      <c r="AM62">
        <v>1.6196330857142851</v>
      </c>
      <c r="AN62">
        <v>0.93737000000000004</v>
      </c>
      <c r="AO62">
        <v>1.2200343791999997</v>
      </c>
      <c r="AP62">
        <v>0.74672052</v>
      </c>
      <c r="AQ62">
        <v>10.322219999999998</v>
      </c>
      <c r="AR62">
        <v>15.241824000000001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2.6653896713615026</v>
      </c>
      <c r="AY62">
        <v>0</v>
      </c>
      <c r="AZ62">
        <v>0</v>
      </c>
      <c r="BA62">
        <v>26.30800965370797</v>
      </c>
      <c r="BB62">
        <f t="shared" si="0"/>
        <v>896.78006664392365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</v>
      </c>
      <c r="K63">
        <v>9.4080856343879731</v>
      </c>
      <c r="L63">
        <v>496.6567949906385</v>
      </c>
      <c r="M63">
        <v>28.225264790032302</v>
      </c>
      <c r="N63">
        <v>36.245588235294115</v>
      </c>
      <c r="O63">
        <v>0</v>
      </c>
      <c r="P63">
        <v>36.127840909090914</v>
      </c>
      <c r="Q63">
        <v>5.7786987424822307</v>
      </c>
      <c r="R63">
        <v>6.4989007959183658</v>
      </c>
      <c r="S63">
        <v>8.1002374024961004</v>
      </c>
      <c r="T63">
        <v>0</v>
      </c>
      <c r="U63">
        <v>128.48016763346769</v>
      </c>
      <c r="V63">
        <v>4.3656069364161851</v>
      </c>
      <c r="W63">
        <v>14.234677826086957</v>
      </c>
      <c r="X63">
        <v>15.090066768644576</v>
      </c>
      <c r="Y63">
        <v>0</v>
      </c>
      <c r="Z63">
        <v>4.0214116799999999</v>
      </c>
      <c r="AA63">
        <v>12.118600000000001</v>
      </c>
      <c r="AB63">
        <v>4.0078511199999998</v>
      </c>
      <c r="AC63">
        <v>2.9691613119999998</v>
      </c>
      <c r="AD63">
        <v>8.3893539599999993</v>
      </c>
      <c r="AE63">
        <v>12.9896052</v>
      </c>
      <c r="AF63">
        <v>2.7224999999999997</v>
      </c>
      <c r="AG63">
        <v>12.451171200000001</v>
      </c>
      <c r="AH63">
        <v>14.265494360000003</v>
      </c>
      <c r="AI63">
        <v>0</v>
      </c>
      <c r="AJ63">
        <v>0</v>
      </c>
      <c r="AK63">
        <v>15.883439999999998</v>
      </c>
      <c r="AL63">
        <v>0</v>
      </c>
      <c r="AM63">
        <v>1.6196330857142851</v>
      </c>
      <c r="AN63">
        <v>0.93737000000000004</v>
      </c>
      <c r="AO63">
        <v>1.2221089608</v>
      </c>
      <c r="AP63">
        <v>0.74672052</v>
      </c>
      <c r="AQ63">
        <v>10.322219999999998</v>
      </c>
      <c r="AR63">
        <v>15.241824000000001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26.274335053274172</v>
      </c>
      <c r="BB63">
        <f t="shared" si="0"/>
        <v>895.63217811459594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</v>
      </c>
      <c r="K64">
        <v>9.4080856343879731</v>
      </c>
      <c r="L64">
        <v>496.6567949906385</v>
      </c>
      <c r="M64">
        <v>28.225264790032302</v>
      </c>
      <c r="N64">
        <v>36.245588235294115</v>
      </c>
      <c r="O64">
        <v>0</v>
      </c>
      <c r="P64">
        <v>36.127840909090914</v>
      </c>
      <c r="Q64">
        <v>5.7786987424822307</v>
      </c>
      <c r="R64">
        <v>6.4989007959183658</v>
      </c>
      <c r="S64">
        <v>8.1002374024961004</v>
      </c>
      <c r="T64">
        <v>0</v>
      </c>
      <c r="U64">
        <v>128.48016763346769</v>
      </c>
      <c r="V64">
        <v>4.3656069364161851</v>
      </c>
      <c r="W64">
        <v>14.234677826086957</v>
      </c>
      <c r="X64">
        <v>15.090066768644576</v>
      </c>
      <c r="Y64">
        <v>0</v>
      </c>
      <c r="Z64">
        <v>4.0214116799999999</v>
      </c>
      <c r="AA64">
        <v>12.118600000000001</v>
      </c>
      <c r="AB64">
        <v>4.0078511199999998</v>
      </c>
      <c r="AC64">
        <v>2.9691613119999998</v>
      </c>
      <c r="AD64">
        <v>8.3893539599999993</v>
      </c>
      <c r="AE64">
        <v>12.9896052</v>
      </c>
      <c r="AF64">
        <v>2.7224999999999997</v>
      </c>
      <c r="AG64">
        <v>12.451171200000001</v>
      </c>
      <c r="AH64">
        <v>14.352656239999998</v>
      </c>
      <c r="AI64">
        <v>0</v>
      </c>
      <c r="AJ64">
        <v>0</v>
      </c>
      <c r="AK64">
        <v>15.883439999999998</v>
      </c>
      <c r="AL64">
        <v>0</v>
      </c>
      <c r="AM64">
        <v>1.6196330857142851</v>
      </c>
      <c r="AN64">
        <v>0.93737000000000004</v>
      </c>
      <c r="AO64">
        <v>1.2262581240000001</v>
      </c>
      <c r="AP64">
        <v>0.74672052</v>
      </c>
      <c r="AQ64">
        <v>10.322219999999998</v>
      </c>
      <c r="AR64">
        <v>15.241824000000001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26.276937637674173</v>
      </c>
      <c r="BB64">
        <f t="shared" si="0"/>
        <v>895.72088657339577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3.0033358730158728</v>
      </c>
      <c r="K65">
        <v>9.4080856343879731</v>
      </c>
      <c r="L65">
        <v>496.6567949906385</v>
      </c>
      <c r="M65">
        <v>28.225264790032302</v>
      </c>
      <c r="N65">
        <v>36.245588235294115</v>
      </c>
      <c r="O65">
        <v>0</v>
      </c>
      <c r="P65">
        <v>36.127840909090914</v>
      </c>
      <c r="Q65">
        <v>5.7832236173393126</v>
      </c>
      <c r="R65">
        <v>6.4991093675892779</v>
      </c>
      <c r="S65">
        <v>8.1002374024961004</v>
      </c>
      <c r="T65">
        <v>0</v>
      </c>
      <c r="U65">
        <v>128.48016763346769</v>
      </c>
      <c r="V65">
        <v>4.3656069364161851</v>
      </c>
      <c r="W65">
        <v>14.234677826086957</v>
      </c>
      <c r="X65">
        <v>15.090066768644576</v>
      </c>
      <c r="Y65">
        <v>0</v>
      </c>
      <c r="Z65">
        <v>4.0214116799999999</v>
      </c>
      <c r="AA65">
        <v>11.633856</v>
      </c>
      <c r="AB65">
        <v>4.0078511199999998</v>
      </c>
      <c r="AC65">
        <v>2.9691613119999998</v>
      </c>
      <c r="AD65">
        <v>8.3893539599999993</v>
      </c>
      <c r="AE65">
        <v>12.9896052</v>
      </c>
      <c r="AF65">
        <v>2.7224999999999997</v>
      </c>
      <c r="AG65">
        <v>12.451171200000001</v>
      </c>
      <c r="AH65">
        <v>14.352656239999998</v>
      </c>
      <c r="AI65">
        <v>0</v>
      </c>
      <c r="AJ65">
        <v>0</v>
      </c>
      <c r="AK65">
        <v>15.883439999999998</v>
      </c>
      <c r="AL65">
        <v>0</v>
      </c>
      <c r="AM65">
        <v>3.2392661714285702</v>
      </c>
      <c r="AN65">
        <v>0.93737000000000004</v>
      </c>
      <c r="AO65">
        <v>1.2364506336000003</v>
      </c>
      <c r="AP65">
        <v>1.9257529199999999</v>
      </c>
      <c r="AQ65">
        <v>9.7423199999999976</v>
      </c>
      <c r="AR65">
        <v>15.241824000000001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26.326877667820909</v>
      </c>
      <c r="BB65">
        <f t="shared" si="0"/>
        <v>897.42322985810722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3.0033358730158728</v>
      </c>
      <c r="K66">
        <v>9.4080856343879731</v>
      </c>
      <c r="L66">
        <v>496.6567949906385</v>
      </c>
      <c r="M66">
        <v>28.225264790032302</v>
      </c>
      <c r="N66">
        <v>36.245588235294115</v>
      </c>
      <c r="O66">
        <v>0</v>
      </c>
      <c r="P66">
        <v>36.127840909090914</v>
      </c>
      <c r="Q66">
        <v>5.7832236173393126</v>
      </c>
      <c r="R66">
        <v>6.4991093675892779</v>
      </c>
      <c r="S66">
        <v>8.1002374024961004</v>
      </c>
      <c r="T66">
        <v>0</v>
      </c>
      <c r="U66">
        <v>128.48016763346769</v>
      </c>
      <c r="V66">
        <v>4.3656069364161851</v>
      </c>
      <c r="W66">
        <v>14.234677826086957</v>
      </c>
      <c r="X66">
        <v>15.090066768644576</v>
      </c>
      <c r="Y66">
        <v>0</v>
      </c>
      <c r="Z66">
        <v>4.0214116799999999</v>
      </c>
      <c r="AA66">
        <v>8.6042059999999996</v>
      </c>
      <c r="AB66">
        <v>4.0078511199999998</v>
      </c>
      <c r="AC66">
        <v>2.9691613119999998</v>
      </c>
      <c r="AD66">
        <v>8.3893539599999993</v>
      </c>
      <c r="AE66">
        <v>12.9896052</v>
      </c>
      <c r="AF66">
        <v>2.7224999999999997</v>
      </c>
      <c r="AG66">
        <v>12.451171200000001</v>
      </c>
      <c r="AH66">
        <v>14.352656239999998</v>
      </c>
      <c r="AI66">
        <v>0</v>
      </c>
      <c r="AJ66">
        <v>0</v>
      </c>
      <c r="AK66">
        <v>15.883439999999998</v>
      </c>
      <c r="AL66">
        <v>0</v>
      </c>
      <c r="AM66">
        <v>3.2392661714285702</v>
      </c>
      <c r="AN66">
        <v>0.93737000000000004</v>
      </c>
      <c r="AO66">
        <v>1.2313092792</v>
      </c>
      <c r="AP66">
        <v>1.9257529199999999</v>
      </c>
      <c r="AQ66">
        <v>6.8814799999999998</v>
      </c>
      <c r="AR66">
        <v>15.241824000000001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26.158852205820907</v>
      </c>
      <c r="BB66">
        <f t="shared" si="0"/>
        <v>891.69562396570711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3.0033358730158728</v>
      </c>
      <c r="K67">
        <v>9.4080856343879731</v>
      </c>
      <c r="L67">
        <v>496.6567949906385</v>
      </c>
      <c r="M67">
        <v>28.225264790032302</v>
      </c>
      <c r="N67">
        <v>36.245588235294115</v>
      </c>
      <c r="O67">
        <v>0</v>
      </c>
      <c r="P67">
        <v>36.357018763029878</v>
      </c>
      <c r="Q67">
        <v>5.7832236173393126</v>
      </c>
      <c r="R67">
        <v>6.4991093675892779</v>
      </c>
      <c r="S67">
        <v>8.1002374024961004</v>
      </c>
      <c r="T67">
        <v>0</v>
      </c>
      <c r="U67">
        <v>128.48016763346769</v>
      </c>
      <c r="V67">
        <v>4.3656069364161851</v>
      </c>
      <c r="W67">
        <v>14.234677826086957</v>
      </c>
      <c r="X67">
        <v>15.090066768644576</v>
      </c>
      <c r="Y67">
        <v>0</v>
      </c>
      <c r="Z67">
        <v>4.0214116799999999</v>
      </c>
      <c r="AA67">
        <v>4.2899844000000007</v>
      </c>
      <c r="AB67">
        <v>4.0078511199999998</v>
      </c>
      <c r="AC67">
        <v>2.9691613119999998</v>
      </c>
      <c r="AD67">
        <v>5.592902640000001</v>
      </c>
      <c r="AE67">
        <v>12.9896052</v>
      </c>
      <c r="AF67">
        <v>2.7224999999999997</v>
      </c>
      <c r="AG67">
        <v>12.451171200000001</v>
      </c>
      <c r="AH67">
        <v>14.352656239999998</v>
      </c>
      <c r="AI67">
        <v>0</v>
      </c>
      <c r="AJ67">
        <v>0</v>
      </c>
      <c r="AK67">
        <v>15.883439999999998</v>
      </c>
      <c r="AL67">
        <v>0</v>
      </c>
      <c r="AM67">
        <v>4.8588992571428564</v>
      </c>
      <c r="AN67">
        <v>0.93737000000000004</v>
      </c>
      <c r="AO67">
        <v>1.2242737416</v>
      </c>
      <c r="AP67">
        <v>1.9257529199999999</v>
      </c>
      <c r="AQ67">
        <v>6.7654999999999994</v>
      </c>
      <c r="AR67">
        <v>15.241824000000001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26.005383145007379</v>
      </c>
      <c r="BB67">
        <f t="shared" si="0"/>
        <v>886.46421550857394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3.0033358730158728</v>
      </c>
      <c r="K68">
        <v>9.4080856343879731</v>
      </c>
      <c r="L68">
        <v>496.6567949906385</v>
      </c>
      <c r="M68">
        <v>28.225264790032302</v>
      </c>
      <c r="N68">
        <v>36.245588235294115</v>
      </c>
      <c r="O68">
        <v>0</v>
      </c>
      <c r="P68">
        <v>36.357018763029878</v>
      </c>
      <c r="Q68">
        <v>5.7832236173393126</v>
      </c>
      <c r="R68">
        <v>6.4991093675892779</v>
      </c>
      <c r="S68">
        <v>8.1002374024961004</v>
      </c>
      <c r="T68">
        <v>0</v>
      </c>
      <c r="U68">
        <v>128.48016763346769</v>
      </c>
      <c r="V68">
        <v>4.3656069364161851</v>
      </c>
      <c r="W68">
        <v>14.234677826086957</v>
      </c>
      <c r="X68">
        <v>15.090066768644576</v>
      </c>
      <c r="Y68">
        <v>0</v>
      </c>
      <c r="Z68">
        <v>4.0214116799999999</v>
      </c>
      <c r="AA68">
        <v>4.2899844000000007</v>
      </c>
      <c r="AB68">
        <v>4.0078511199999998</v>
      </c>
      <c r="AC68">
        <v>5.9383226239999995</v>
      </c>
      <c r="AD68">
        <v>5.592902640000001</v>
      </c>
      <c r="AE68">
        <v>12.9896052</v>
      </c>
      <c r="AF68">
        <v>2.7224999999999997</v>
      </c>
      <c r="AG68">
        <v>12.451171200000001</v>
      </c>
      <c r="AH68">
        <v>14.352656239999998</v>
      </c>
      <c r="AI68">
        <v>0</v>
      </c>
      <c r="AJ68">
        <v>0</v>
      </c>
      <c r="AK68">
        <v>15.883439999999998</v>
      </c>
      <c r="AL68">
        <v>0</v>
      </c>
      <c r="AM68">
        <v>4.8588992571428564</v>
      </c>
      <c r="AN68">
        <v>0.93737000000000004</v>
      </c>
      <c r="AO68">
        <v>1.1899980456000001</v>
      </c>
      <c r="AP68">
        <v>1.9257529199999999</v>
      </c>
      <c r="AQ68">
        <v>6.7654999999999994</v>
      </c>
      <c r="AR68">
        <v>15.241824000000001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26.089027563007377</v>
      </c>
      <c r="BB68">
        <f t="shared" ref="BB68:BB99" si="1">SUM(B68:AZ68)-BA68</f>
        <v>889.31545670657397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3.0033358730158728</v>
      </c>
      <c r="K69">
        <v>9.4080856343879731</v>
      </c>
      <c r="L69">
        <v>496.6567949906385</v>
      </c>
      <c r="M69">
        <v>14.111881852763482</v>
      </c>
      <c r="N69">
        <v>36.245588235294115</v>
      </c>
      <c r="O69">
        <v>0</v>
      </c>
      <c r="P69">
        <v>36.357018763029878</v>
      </c>
      <c r="Q69">
        <v>5.7832236173393126</v>
      </c>
      <c r="R69">
        <v>6.4991093675892779</v>
      </c>
      <c r="S69">
        <v>8.1002374024961004</v>
      </c>
      <c r="T69">
        <v>0</v>
      </c>
      <c r="U69">
        <v>128.48016763346769</v>
      </c>
      <c r="V69">
        <v>4.3656069364161851</v>
      </c>
      <c r="W69">
        <v>14.234677826086957</v>
      </c>
      <c r="X69">
        <v>15.090066768644576</v>
      </c>
      <c r="Y69">
        <v>0</v>
      </c>
      <c r="Z69">
        <v>4.0214116799999999</v>
      </c>
      <c r="AA69">
        <v>4.3103436479999999</v>
      </c>
      <c r="AB69">
        <v>4.0078511199999998</v>
      </c>
      <c r="AC69">
        <v>5.9383226239999995</v>
      </c>
      <c r="AD69">
        <v>5.592902640000001</v>
      </c>
      <c r="AE69">
        <v>8.6597367999999992</v>
      </c>
      <c r="AF69">
        <v>2.7224999999999997</v>
      </c>
      <c r="AG69">
        <v>12.451171200000001</v>
      </c>
      <c r="AH69">
        <v>20.337771999999998</v>
      </c>
      <c r="AI69">
        <v>0</v>
      </c>
      <c r="AJ69">
        <v>0</v>
      </c>
      <c r="AK69">
        <v>15.883439999999998</v>
      </c>
      <c r="AL69">
        <v>0</v>
      </c>
      <c r="AM69">
        <v>4.8588992571428564</v>
      </c>
      <c r="AN69">
        <v>0.93737000000000004</v>
      </c>
      <c r="AO69">
        <v>1.1535575687999999</v>
      </c>
      <c r="AP69">
        <v>1.9257529199999999</v>
      </c>
      <c r="AQ69">
        <v>6.7075099999999992</v>
      </c>
      <c r="AR69">
        <v>15.241824000000001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25.731859283548133</v>
      </c>
      <c r="BB69">
        <f t="shared" si="1"/>
        <v>877.1404181799644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3.0033358730158728</v>
      </c>
      <c r="K70">
        <v>9.4080856343879731</v>
      </c>
      <c r="L70">
        <v>496.6567949906385</v>
      </c>
      <c r="M70">
        <v>14.111881852763482</v>
      </c>
      <c r="N70">
        <v>36.245588235294115</v>
      </c>
      <c r="O70">
        <v>0</v>
      </c>
      <c r="P70">
        <v>36.357018763029878</v>
      </c>
      <c r="Q70">
        <v>5.7832236173393126</v>
      </c>
      <c r="R70">
        <v>6.4991093675892779</v>
      </c>
      <c r="S70">
        <v>8.1002374024961004</v>
      </c>
      <c r="T70">
        <v>0</v>
      </c>
      <c r="U70">
        <v>128.48016763346769</v>
      </c>
      <c r="V70">
        <v>4.3656069364161851</v>
      </c>
      <c r="W70">
        <v>14.234677826086957</v>
      </c>
      <c r="X70">
        <v>15.090066768644576</v>
      </c>
      <c r="Y70">
        <v>0</v>
      </c>
      <c r="Z70">
        <v>4.0214116799999999</v>
      </c>
      <c r="AA70">
        <v>4.3103436479999999</v>
      </c>
      <c r="AB70">
        <v>8.0565986799999987</v>
      </c>
      <c r="AC70">
        <v>5.9383226239999995</v>
      </c>
      <c r="AD70">
        <v>5.592902640000001</v>
      </c>
      <c r="AE70">
        <v>8.6597367999999992</v>
      </c>
      <c r="AF70">
        <v>2.7224999999999997</v>
      </c>
      <c r="AG70">
        <v>12.451171200000001</v>
      </c>
      <c r="AH70">
        <v>20.337771999999998</v>
      </c>
      <c r="AI70">
        <v>0</v>
      </c>
      <c r="AJ70">
        <v>0</v>
      </c>
      <c r="AK70">
        <v>15.883439999999998</v>
      </c>
      <c r="AL70">
        <v>0</v>
      </c>
      <c r="AM70">
        <v>4.8588992571428564</v>
      </c>
      <c r="AN70">
        <v>0.93737000000000004</v>
      </c>
      <c r="AO70">
        <v>1.1383139040000001</v>
      </c>
      <c r="AP70">
        <v>1.9257529199999999</v>
      </c>
      <c r="AQ70">
        <v>6.5721999999999996</v>
      </c>
      <c r="AR70">
        <v>15.241824000000001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25.84295799396083</v>
      </c>
      <c r="BB70">
        <f t="shared" si="1"/>
        <v>880.92751336475169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3.0033358730158728</v>
      </c>
      <c r="K71">
        <v>9.4080856343879731</v>
      </c>
      <c r="L71">
        <v>496.6567949906385</v>
      </c>
      <c r="M71">
        <v>14.111881852763482</v>
      </c>
      <c r="N71">
        <v>36.245588235294115</v>
      </c>
      <c r="O71">
        <v>0</v>
      </c>
      <c r="P71">
        <v>36.357018763029878</v>
      </c>
      <c r="Q71">
        <v>5.7804399563318771</v>
      </c>
      <c r="R71">
        <v>6.4989007959183658</v>
      </c>
      <c r="S71">
        <v>8.1002374024961004</v>
      </c>
      <c r="T71">
        <v>0</v>
      </c>
      <c r="U71">
        <v>128.48016763346769</v>
      </c>
      <c r="V71">
        <v>4.3656069364161851</v>
      </c>
      <c r="W71">
        <v>14.234677826086957</v>
      </c>
      <c r="X71">
        <v>15.090066768644576</v>
      </c>
      <c r="Y71">
        <v>0</v>
      </c>
      <c r="Z71">
        <v>4.0214116799999999</v>
      </c>
      <c r="AA71">
        <v>4.3103436479999999</v>
      </c>
      <c r="AB71">
        <v>8.0565986799999987</v>
      </c>
      <c r="AC71">
        <v>5.9383226239999995</v>
      </c>
      <c r="AD71">
        <v>5.592902640000001</v>
      </c>
      <c r="AE71">
        <v>8.6597367999999992</v>
      </c>
      <c r="AF71">
        <v>2.7224999999999997</v>
      </c>
      <c r="AG71">
        <v>12.451171200000001</v>
      </c>
      <c r="AH71">
        <v>20.337771999999998</v>
      </c>
      <c r="AI71">
        <v>0</v>
      </c>
      <c r="AJ71">
        <v>0</v>
      </c>
      <c r="AK71">
        <v>15.883439999999998</v>
      </c>
      <c r="AL71">
        <v>0</v>
      </c>
      <c r="AM71">
        <v>4.8588992571428564</v>
      </c>
      <c r="AN71">
        <v>0.93737000000000004</v>
      </c>
      <c r="AO71">
        <v>1.1012420328000001</v>
      </c>
      <c r="AP71">
        <v>0.66811836000000002</v>
      </c>
      <c r="AQ71">
        <v>6.5721999999999996</v>
      </c>
      <c r="AR71">
        <v>15.241824000000001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25.805973414301022</v>
      </c>
      <c r="BB71">
        <f t="shared" si="1"/>
        <v>879.66679928053304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3.0033358730158728</v>
      </c>
      <c r="K72">
        <v>9.4080856343879731</v>
      </c>
      <c r="L72">
        <v>496.6567949906385</v>
      </c>
      <c r="M72">
        <v>14.111881852763482</v>
      </c>
      <c r="N72">
        <v>36.245588235294115</v>
      </c>
      <c r="O72">
        <v>0</v>
      </c>
      <c r="P72">
        <v>36.357018763029878</v>
      </c>
      <c r="Q72">
        <v>5.7832236173393126</v>
      </c>
      <c r="R72">
        <v>6.4989007959183658</v>
      </c>
      <c r="S72">
        <v>8.1002374024961004</v>
      </c>
      <c r="T72">
        <v>0</v>
      </c>
      <c r="U72">
        <v>128.48016763346769</v>
      </c>
      <c r="V72">
        <v>4.3656069364161851</v>
      </c>
      <c r="W72">
        <v>14.234677826086957</v>
      </c>
      <c r="X72">
        <v>15.090066768644576</v>
      </c>
      <c r="Y72">
        <v>0</v>
      </c>
      <c r="Z72">
        <v>4.0214116799999999</v>
      </c>
      <c r="AA72">
        <v>4.3103436479999999</v>
      </c>
      <c r="AB72">
        <v>8.0565986799999987</v>
      </c>
      <c r="AC72">
        <v>5.9383226239999995</v>
      </c>
      <c r="AD72">
        <v>8.4088075343999993</v>
      </c>
      <c r="AE72">
        <v>8.6597367999999992</v>
      </c>
      <c r="AF72">
        <v>2.7224999999999997</v>
      </c>
      <c r="AG72">
        <v>12.451171200000001</v>
      </c>
      <c r="AH72">
        <v>20.337771999999998</v>
      </c>
      <c r="AI72">
        <v>0</v>
      </c>
      <c r="AJ72">
        <v>0</v>
      </c>
      <c r="AK72">
        <v>15.883439999999998</v>
      </c>
      <c r="AL72">
        <v>0</v>
      </c>
      <c r="AM72">
        <v>4.8588992571428564</v>
      </c>
      <c r="AN72">
        <v>0.93737000000000004</v>
      </c>
      <c r="AO72">
        <v>0.74766116879999989</v>
      </c>
      <c r="AP72">
        <v>0.66811836000000002</v>
      </c>
      <c r="AQ72">
        <v>6.5721999999999996</v>
      </c>
      <c r="AR72">
        <v>15.241824000000001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25.876229148858435</v>
      </c>
      <c r="BB72">
        <f t="shared" si="1"/>
        <v>882.0616512373831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3.0033358730158728</v>
      </c>
      <c r="K73">
        <v>9.4080856343879731</v>
      </c>
      <c r="L73">
        <v>496.6567949906385</v>
      </c>
      <c r="M73">
        <v>14.111881852763482</v>
      </c>
      <c r="N73">
        <v>36.245588235294115</v>
      </c>
      <c r="O73">
        <v>0</v>
      </c>
      <c r="P73">
        <v>36.357018763029878</v>
      </c>
      <c r="Q73">
        <v>5.7832236173393126</v>
      </c>
      <c r="R73">
        <v>6.4989007959183658</v>
      </c>
      <c r="S73">
        <v>8.1002374024961004</v>
      </c>
      <c r="T73">
        <v>0</v>
      </c>
      <c r="U73">
        <v>128.48016763346769</v>
      </c>
      <c r="V73">
        <v>4.3656069364161851</v>
      </c>
      <c r="W73">
        <v>14.234677826086957</v>
      </c>
      <c r="X73">
        <v>15.090066768644576</v>
      </c>
      <c r="Y73">
        <v>0</v>
      </c>
      <c r="Z73">
        <v>4.0214116799999999</v>
      </c>
      <c r="AA73">
        <v>4.3103436479999999</v>
      </c>
      <c r="AB73">
        <v>8.0565986799999987</v>
      </c>
      <c r="AC73">
        <v>5.9383226239999995</v>
      </c>
      <c r="AD73">
        <v>8.4088075343999993</v>
      </c>
      <c r="AE73">
        <v>8.6597367999999992</v>
      </c>
      <c r="AF73">
        <v>2.7224999999999997</v>
      </c>
      <c r="AG73">
        <v>12.451171200000001</v>
      </c>
      <c r="AH73">
        <v>20.337771999999998</v>
      </c>
      <c r="AI73">
        <v>0</v>
      </c>
      <c r="AJ73">
        <v>0</v>
      </c>
      <c r="AK73">
        <v>15.883439999999998</v>
      </c>
      <c r="AL73">
        <v>0</v>
      </c>
      <c r="AM73">
        <v>4.8588992571428564</v>
      </c>
      <c r="AN73">
        <v>0.91823999999999995</v>
      </c>
      <c r="AO73">
        <v>0.69868300319999987</v>
      </c>
      <c r="AP73">
        <v>0.94322591999999983</v>
      </c>
      <c r="AQ73">
        <v>6.5721999999999996</v>
      </c>
      <c r="AR73">
        <v>15.241824000000001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25.882128789658438</v>
      </c>
      <c r="BB73">
        <f t="shared" si="1"/>
        <v>882.26275099098314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3.0033358730158728</v>
      </c>
      <c r="K74">
        <v>9.4080856343879731</v>
      </c>
      <c r="L74">
        <v>496.6567949906385</v>
      </c>
      <c r="M74">
        <v>14.111881852763482</v>
      </c>
      <c r="N74">
        <v>36.245588235294115</v>
      </c>
      <c r="O74">
        <v>0</v>
      </c>
      <c r="P74">
        <v>36.357018763029878</v>
      </c>
      <c r="Q74">
        <v>5.7832236173393126</v>
      </c>
      <c r="R74">
        <v>6.4989007959183658</v>
      </c>
      <c r="S74">
        <v>8.1002374024961004</v>
      </c>
      <c r="T74">
        <v>0</v>
      </c>
      <c r="U74">
        <v>128.48016763346769</v>
      </c>
      <c r="V74">
        <v>4.3656069364161851</v>
      </c>
      <c r="W74">
        <v>14.234677826086957</v>
      </c>
      <c r="X74">
        <v>15.090066768644576</v>
      </c>
      <c r="Y74">
        <v>0</v>
      </c>
      <c r="Z74">
        <v>4.0214116799999999</v>
      </c>
      <c r="AA74">
        <v>6.0593000000000004</v>
      </c>
      <c r="AB74">
        <v>8.0565986799999987</v>
      </c>
      <c r="AC74">
        <v>5.9383226239999995</v>
      </c>
      <c r="AD74">
        <v>8.4088075343999993</v>
      </c>
      <c r="AE74">
        <v>8.6597367999999992</v>
      </c>
      <c r="AF74">
        <v>2.7224999999999997</v>
      </c>
      <c r="AG74">
        <v>12.451171200000001</v>
      </c>
      <c r="AH74">
        <v>20.337771999999998</v>
      </c>
      <c r="AI74">
        <v>0</v>
      </c>
      <c r="AJ74">
        <v>0</v>
      </c>
      <c r="AK74">
        <v>15.883439999999998</v>
      </c>
      <c r="AL74">
        <v>0</v>
      </c>
      <c r="AM74">
        <v>4.8588992571428564</v>
      </c>
      <c r="AN74">
        <v>0.91823999999999995</v>
      </c>
      <c r="AO74">
        <v>0.63319838400000006</v>
      </c>
      <c r="AP74">
        <v>0.94322591999999983</v>
      </c>
      <c r="AQ74">
        <v>6.5721999999999996</v>
      </c>
      <c r="AR74">
        <v>15.241824000000001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25.930107707658436</v>
      </c>
      <c r="BB74">
        <f t="shared" si="1"/>
        <v>883.89824380578318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3.0033358730158728</v>
      </c>
      <c r="K75">
        <v>9.4080856343879731</v>
      </c>
      <c r="L75">
        <v>496.6567949906385</v>
      </c>
      <c r="M75">
        <v>14.111881852763482</v>
      </c>
      <c r="N75">
        <v>36.245588235294115</v>
      </c>
      <c r="O75">
        <v>0</v>
      </c>
      <c r="P75">
        <v>36.357018763029878</v>
      </c>
      <c r="Q75">
        <v>5.7804399563318771</v>
      </c>
      <c r="R75">
        <v>6.4989007959183658</v>
      </c>
      <c r="S75">
        <v>8.1002374024961004</v>
      </c>
      <c r="T75">
        <v>0</v>
      </c>
      <c r="U75">
        <v>128.48016763346769</v>
      </c>
      <c r="V75">
        <v>4.3656069364161851</v>
      </c>
      <c r="W75">
        <v>14.234677826086957</v>
      </c>
      <c r="X75">
        <v>15.090066768644576</v>
      </c>
      <c r="Y75">
        <v>0</v>
      </c>
      <c r="Z75">
        <v>4.0214116799999999</v>
      </c>
      <c r="AA75">
        <v>8.6206872959999998</v>
      </c>
      <c r="AB75">
        <v>8.0565986799999987</v>
      </c>
      <c r="AC75">
        <v>5.9383226239999995</v>
      </c>
      <c r="AD75">
        <v>8.4088075343999993</v>
      </c>
      <c r="AE75">
        <v>8.6597367999999992</v>
      </c>
      <c r="AF75">
        <v>2.7224999999999997</v>
      </c>
      <c r="AG75">
        <v>12.451171200000001</v>
      </c>
      <c r="AH75">
        <v>23.243168000000001</v>
      </c>
      <c r="AI75">
        <v>0</v>
      </c>
      <c r="AJ75">
        <v>0</v>
      </c>
      <c r="AK75">
        <v>15.883439999999998</v>
      </c>
      <c r="AL75">
        <v>0</v>
      </c>
      <c r="AM75">
        <v>4.8588992571428564</v>
      </c>
      <c r="AN75">
        <v>0.91823999999999995</v>
      </c>
      <c r="AO75">
        <v>0.52532014079999989</v>
      </c>
      <c r="AP75">
        <v>0.94322591999999983</v>
      </c>
      <c r="AQ75">
        <v>6.8814799999999998</v>
      </c>
      <c r="AR75">
        <v>15.241824000000001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26.091571686301023</v>
      </c>
      <c r="BB75">
        <f t="shared" si="1"/>
        <v>889.40218121893315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3.0033358730158728</v>
      </c>
      <c r="K76">
        <v>9.4080856343879731</v>
      </c>
      <c r="L76">
        <v>496.6567949906385</v>
      </c>
      <c r="M76">
        <v>14.111881852763482</v>
      </c>
      <c r="N76">
        <v>36.245588235294115</v>
      </c>
      <c r="O76">
        <v>0</v>
      </c>
      <c r="P76">
        <v>36.357018763029878</v>
      </c>
      <c r="Q76">
        <v>5.7832236173393126</v>
      </c>
      <c r="R76">
        <v>6.4989007959183658</v>
      </c>
      <c r="S76">
        <v>8.1002374024961004</v>
      </c>
      <c r="T76">
        <v>0</v>
      </c>
      <c r="U76">
        <v>128.48016763346769</v>
      </c>
      <c r="V76">
        <v>4.3656069364161851</v>
      </c>
      <c r="W76">
        <v>14.234677826086957</v>
      </c>
      <c r="X76">
        <v>15.090066768644576</v>
      </c>
      <c r="Y76">
        <v>0</v>
      </c>
      <c r="Z76">
        <v>4.0214116799999999</v>
      </c>
      <c r="AA76">
        <v>12.118600000000001</v>
      </c>
      <c r="AB76">
        <v>8.0565986799999987</v>
      </c>
      <c r="AC76">
        <v>5.9383226239999995</v>
      </c>
      <c r="AD76">
        <v>8.4088075343999993</v>
      </c>
      <c r="AE76">
        <v>8.6597367999999992</v>
      </c>
      <c r="AF76">
        <v>2.7224999999999997</v>
      </c>
      <c r="AG76">
        <v>12.451171200000001</v>
      </c>
      <c r="AH76">
        <v>34.864752000000003</v>
      </c>
      <c r="AI76">
        <v>0.78111279999999994</v>
      </c>
      <c r="AJ76">
        <v>0</v>
      </c>
      <c r="AK76">
        <v>15.883439999999998</v>
      </c>
      <c r="AL76">
        <v>0</v>
      </c>
      <c r="AM76">
        <v>4.8588992571428564</v>
      </c>
      <c r="AN76">
        <v>0.91823999999999995</v>
      </c>
      <c r="AO76">
        <v>0.4789577519999999</v>
      </c>
      <c r="AP76">
        <v>0.94322591999999983</v>
      </c>
      <c r="AQ76">
        <v>6.8814799999999998</v>
      </c>
      <c r="AR76">
        <v>15.241824000000001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26.543496745258444</v>
      </c>
      <c r="BB76">
        <f t="shared" si="1"/>
        <v>904.80728693618312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3.0033358730158728</v>
      </c>
      <c r="K77">
        <v>9.4080856343879731</v>
      </c>
      <c r="L77">
        <v>496.6567949906385</v>
      </c>
      <c r="M77">
        <v>14.111881852763482</v>
      </c>
      <c r="N77">
        <v>36.245588235294115</v>
      </c>
      <c r="O77">
        <v>0</v>
      </c>
      <c r="P77">
        <v>36.357018763029878</v>
      </c>
      <c r="Q77">
        <v>5.7810400969632392</v>
      </c>
      <c r="R77">
        <v>6.4989007959183658</v>
      </c>
      <c r="S77">
        <v>8.1002374024961004</v>
      </c>
      <c r="T77">
        <v>0</v>
      </c>
      <c r="U77">
        <v>128.48016763346769</v>
      </c>
      <c r="V77">
        <v>4.3656069364161851</v>
      </c>
      <c r="W77">
        <v>14.234677826086957</v>
      </c>
      <c r="X77">
        <v>15.090066768644576</v>
      </c>
      <c r="Y77">
        <v>0</v>
      </c>
      <c r="Z77">
        <v>4.0214116799999999</v>
      </c>
      <c r="AA77">
        <v>12.118600000000001</v>
      </c>
      <c r="AB77">
        <v>8.0565986799999987</v>
      </c>
      <c r="AC77">
        <v>6.2117980080000006</v>
      </c>
      <c r="AD77">
        <v>8.4088075343999993</v>
      </c>
      <c r="AE77">
        <v>8.6597367999999992</v>
      </c>
      <c r="AF77">
        <v>2.7224999999999997</v>
      </c>
      <c r="AG77">
        <v>12.451171200000001</v>
      </c>
      <c r="AH77">
        <v>34.864752000000003</v>
      </c>
      <c r="AI77">
        <v>1.1716692</v>
      </c>
      <c r="AJ77">
        <v>0</v>
      </c>
      <c r="AK77">
        <v>15.883439999999998</v>
      </c>
      <c r="AL77">
        <v>0</v>
      </c>
      <c r="AM77">
        <v>4.8588992571428564</v>
      </c>
      <c r="AN77">
        <v>0.91823999999999995</v>
      </c>
      <c r="AO77">
        <v>0.49014245280000002</v>
      </c>
      <c r="AP77">
        <v>0.94322591999999983</v>
      </c>
      <c r="AQ77">
        <v>6.8814799999999998</v>
      </c>
      <c r="AR77">
        <v>15.241824000000001</v>
      </c>
      <c r="AS77">
        <v>9.2859156000000009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26.548422807930287</v>
      </c>
      <c r="BB77">
        <f t="shared" si="1"/>
        <v>904.97519233353523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3.0033358730158728</v>
      </c>
      <c r="K78">
        <v>9.4080856343879731</v>
      </c>
      <c r="L78">
        <v>496.6567949906385</v>
      </c>
      <c r="M78">
        <v>14.111881852763482</v>
      </c>
      <c r="N78">
        <v>36.245588235294115</v>
      </c>
      <c r="O78">
        <v>0</v>
      </c>
      <c r="P78">
        <v>36.357018763029878</v>
      </c>
      <c r="Q78">
        <v>5.7810400969632392</v>
      </c>
      <c r="R78">
        <v>6.4989007959183658</v>
      </c>
      <c r="S78">
        <v>8.1002374024961004</v>
      </c>
      <c r="T78">
        <v>0</v>
      </c>
      <c r="U78">
        <v>128.48016763346769</v>
      </c>
      <c r="V78">
        <v>4.3656069364161851</v>
      </c>
      <c r="W78">
        <v>14.234677826086957</v>
      </c>
      <c r="X78">
        <v>15.090066768644576</v>
      </c>
      <c r="Y78">
        <v>0</v>
      </c>
      <c r="Z78">
        <v>4.0214116799999999</v>
      </c>
      <c r="AA78">
        <v>12.118600000000001</v>
      </c>
      <c r="AB78">
        <v>10.346799320000001</v>
      </c>
      <c r="AC78">
        <v>8.9164694944000011</v>
      </c>
      <c r="AD78">
        <v>8.4088075343999993</v>
      </c>
      <c r="AE78">
        <v>8.6597367999999992</v>
      </c>
      <c r="AF78">
        <v>2.7224999999999997</v>
      </c>
      <c r="AG78">
        <v>12.451171200000001</v>
      </c>
      <c r="AH78">
        <v>35.503939119999998</v>
      </c>
      <c r="AI78">
        <v>2.3433383999999999</v>
      </c>
      <c r="AJ78">
        <v>0</v>
      </c>
      <c r="AK78">
        <v>15.883439999999998</v>
      </c>
      <c r="AL78">
        <v>0</v>
      </c>
      <c r="AM78">
        <v>4.8588992571428564</v>
      </c>
      <c r="AN78">
        <v>0.91823999999999995</v>
      </c>
      <c r="AO78">
        <v>0.53055169439999994</v>
      </c>
      <c r="AP78">
        <v>0.94322591999999983</v>
      </c>
      <c r="AQ78">
        <v>6.8814799999999998</v>
      </c>
      <c r="AR78">
        <v>15.241824000000001</v>
      </c>
      <c r="AS78">
        <v>9.2859156000000009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26.743537790330294</v>
      </c>
      <c r="BB78">
        <f t="shared" si="1"/>
        <v>911.62621503913522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3.0033358730158728</v>
      </c>
      <c r="K79">
        <v>9.4080856343879731</v>
      </c>
      <c r="L79">
        <v>496.6567949906385</v>
      </c>
      <c r="M79">
        <v>14.111881852763482</v>
      </c>
      <c r="N79">
        <v>36.245588235294115</v>
      </c>
      <c r="O79">
        <v>0</v>
      </c>
      <c r="P79">
        <v>36.357018763029878</v>
      </c>
      <c r="Q79">
        <v>6.3108128557819105</v>
      </c>
      <c r="R79">
        <v>6.4989007959183658</v>
      </c>
      <c r="S79">
        <v>8.1002374024961004</v>
      </c>
      <c r="T79">
        <v>0</v>
      </c>
      <c r="U79">
        <v>128.48016763346769</v>
      </c>
      <c r="V79">
        <v>4.3656069364161851</v>
      </c>
      <c r="W79">
        <v>14.234677826086957</v>
      </c>
      <c r="X79">
        <v>15.090066768644576</v>
      </c>
      <c r="Y79">
        <v>0</v>
      </c>
      <c r="Z79">
        <v>4.1172559999999994</v>
      </c>
      <c r="AA79">
        <v>12.931030944000002</v>
      </c>
      <c r="AB79">
        <v>12.121704816000001</v>
      </c>
      <c r="AC79">
        <v>8.9164694944000011</v>
      </c>
      <c r="AD79">
        <v>8.4088075343999993</v>
      </c>
      <c r="AE79">
        <v>15.1671353808</v>
      </c>
      <c r="AF79">
        <v>9.0749999999999975</v>
      </c>
      <c r="AG79">
        <v>12.451171200000001</v>
      </c>
      <c r="AH79">
        <v>43.057968719999998</v>
      </c>
      <c r="AI79">
        <v>15.231699599999999</v>
      </c>
      <c r="AJ79">
        <v>0</v>
      </c>
      <c r="AK79">
        <v>15.883439999999998</v>
      </c>
      <c r="AL79">
        <v>0</v>
      </c>
      <c r="AM79">
        <v>4.8588992571428564</v>
      </c>
      <c r="AN79">
        <v>0.91823999999999995</v>
      </c>
      <c r="AO79">
        <v>0.54624635519999998</v>
      </c>
      <c r="AP79">
        <v>0.94322591999999983</v>
      </c>
      <c r="AQ79">
        <v>10.322219999999998</v>
      </c>
      <c r="AR79">
        <v>15.241824000000001</v>
      </c>
      <c r="AS79">
        <v>9.2859156000000009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27.882730223246121</v>
      </c>
      <c r="BB79">
        <f t="shared" si="1"/>
        <v>950.4587001666381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3.0033358730158728</v>
      </c>
      <c r="K80">
        <v>9.4080856343879731</v>
      </c>
      <c r="L80">
        <v>496.6567949906385</v>
      </c>
      <c r="M80">
        <v>14.111881852763482</v>
      </c>
      <c r="N80">
        <v>36.245588235294115</v>
      </c>
      <c r="O80">
        <v>0</v>
      </c>
      <c r="P80">
        <v>36.357018763029878</v>
      </c>
      <c r="Q80">
        <v>6.3108128557819105</v>
      </c>
      <c r="R80">
        <v>6.5045176268551694</v>
      </c>
      <c r="S80">
        <v>8.1002374024961004</v>
      </c>
      <c r="T80">
        <v>0</v>
      </c>
      <c r="U80">
        <v>128.48016763346769</v>
      </c>
      <c r="V80">
        <v>4.3656069364161851</v>
      </c>
      <c r="W80">
        <v>14.234677826086957</v>
      </c>
      <c r="X80">
        <v>15.090066768644576</v>
      </c>
      <c r="Y80">
        <v>0</v>
      </c>
      <c r="Z80">
        <v>4.1172559999999994</v>
      </c>
      <c r="AA80">
        <v>12.931030944000002</v>
      </c>
      <c r="AB80">
        <v>12.121704816000001</v>
      </c>
      <c r="AC80">
        <v>8.9164694944000011</v>
      </c>
      <c r="AD80">
        <v>8.4088075343999993</v>
      </c>
      <c r="AE80">
        <v>15.1671353808</v>
      </c>
      <c r="AF80">
        <v>9.0749999999999975</v>
      </c>
      <c r="AG80">
        <v>12.451171200000001</v>
      </c>
      <c r="AH80">
        <v>43.057968719999998</v>
      </c>
      <c r="AI80">
        <v>15.231699599999999</v>
      </c>
      <c r="AJ80">
        <v>0</v>
      </c>
      <c r="AK80">
        <v>15.883439999999998</v>
      </c>
      <c r="AL80">
        <v>0</v>
      </c>
      <c r="AM80">
        <v>4.8588992571428564</v>
      </c>
      <c r="AN80">
        <v>0.91823999999999995</v>
      </c>
      <c r="AO80">
        <v>0.59747950080000001</v>
      </c>
      <c r="AP80">
        <v>0.94322591999999983</v>
      </c>
      <c r="AQ80">
        <v>10.322219999999998</v>
      </c>
      <c r="AR80">
        <v>15.241824000000001</v>
      </c>
      <c r="AS80">
        <v>9.2859156000000009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27.884350415987861</v>
      </c>
      <c r="BB80">
        <f t="shared" si="1"/>
        <v>950.51392995043307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3.0033358730158728</v>
      </c>
      <c r="K81">
        <v>9.4080856343879731</v>
      </c>
      <c r="L81">
        <v>496.6567949906385</v>
      </c>
      <c r="M81">
        <v>14.111881852763482</v>
      </c>
      <c r="N81">
        <v>36.245588235294115</v>
      </c>
      <c r="O81">
        <v>0</v>
      </c>
      <c r="P81">
        <v>36.357018763029878</v>
      </c>
      <c r="Q81">
        <v>6.3108128557819105</v>
      </c>
      <c r="R81">
        <v>6.5045176268551694</v>
      </c>
      <c r="S81">
        <v>8.1002374024961004</v>
      </c>
      <c r="T81">
        <v>0</v>
      </c>
      <c r="U81">
        <v>128.48016763346769</v>
      </c>
      <c r="V81">
        <v>4.3656069364161851</v>
      </c>
      <c r="W81">
        <v>14.234677826086957</v>
      </c>
      <c r="X81">
        <v>15.090066768644576</v>
      </c>
      <c r="Y81">
        <v>0</v>
      </c>
      <c r="Z81">
        <v>4.1172559999999994</v>
      </c>
      <c r="AA81">
        <v>12.931030944000002</v>
      </c>
      <c r="AB81">
        <v>12.121704816000001</v>
      </c>
      <c r="AC81">
        <v>8.9164694944000011</v>
      </c>
      <c r="AD81">
        <v>8.4088075343999993</v>
      </c>
      <c r="AE81">
        <v>15.1671353808</v>
      </c>
      <c r="AF81">
        <v>9.0749999999999975</v>
      </c>
      <c r="AG81">
        <v>12.451171200000001</v>
      </c>
      <c r="AH81">
        <v>47.067415199999992</v>
      </c>
      <c r="AI81">
        <v>15.231699599999999</v>
      </c>
      <c r="AJ81">
        <v>0</v>
      </c>
      <c r="AK81">
        <v>15.883439999999998</v>
      </c>
      <c r="AL81">
        <v>0</v>
      </c>
      <c r="AM81">
        <v>4.8588992571428564</v>
      </c>
      <c r="AN81">
        <v>0.91823999999999995</v>
      </c>
      <c r="AO81">
        <v>0.67450961760000017</v>
      </c>
      <c r="AP81">
        <v>0.94322591999999983</v>
      </c>
      <c r="AQ81">
        <v>10.322219999999998</v>
      </c>
      <c r="AR81">
        <v>15.241824000000001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28.015070532787846</v>
      </c>
      <c r="BB81">
        <f t="shared" si="1"/>
        <v>954.96988793483331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3.0033358730158728</v>
      </c>
      <c r="K82">
        <v>9.4080856343879731</v>
      </c>
      <c r="L82">
        <v>496.6567949906385</v>
      </c>
      <c r="M82">
        <v>14.111881852763482</v>
      </c>
      <c r="N82">
        <v>36.245588235294115</v>
      </c>
      <c r="O82">
        <v>0</v>
      </c>
      <c r="P82">
        <v>36.357018763029878</v>
      </c>
      <c r="Q82">
        <v>6.3108128557819105</v>
      </c>
      <c r="R82">
        <v>6.5045176268551694</v>
      </c>
      <c r="S82">
        <v>8.1002374024961004</v>
      </c>
      <c r="T82">
        <v>0</v>
      </c>
      <c r="U82">
        <v>128.48016763346769</v>
      </c>
      <c r="V82">
        <v>4.3656069364161851</v>
      </c>
      <c r="W82">
        <v>14.234677826086957</v>
      </c>
      <c r="X82">
        <v>15.090066768644576</v>
      </c>
      <c r="Y82">
        <v>0</v>
      </c>
      <c r="Z82">
        <v>4.1172559999999994</v>
      </c>
      <c r="AA82">
        <v>12.931030944000002</v>
      </c>
      <c r="AB82">
        <v>12.121704816000001</v>
      </c>
      <c r="AC82">
        <v>8.9164694944000011</v>
      </c>
      <c r="AD82">
        <v>8.4088075343999993</v>
      </c>
      <c r="AE82">
        <v>15.1671353808</v>
      </c>
      <c r="AF82">
        <v>9.0749999999999975</v>
      </c>
      <c r="AG82">
        <v>12.451171200000001</v>
      </c>
      <c r="AH82">
        <v>43.057968719999998</v>
      </c>
      <c r="AI82">
        <v>10.1544664</v>
      </c>
      <c r="AJ82">
        <v>0</v>
      </c>
      <c r="AK82">
        <v>15.883439999999998</v>
      </c>
      <c r="AL82">
        <v>0</v>
      </c>
      <c r="AM82">
        <v>4.8588992571428564</v>
      </c>
      <c r="AN82">
        <v>0.91823999999999995</v>
      </c>
      <c r="AO82">
        <v>0.71040889920000005</v>
      </c>
      <c r="AP82">
        <v>0.94322591999999983</v>
      </c>
      <c r="AQ82">
        <v>10.322219999999998</v>
      </c>
      <c r="AR82">
        <v>15.241824000000001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27.757123217187861</v>
      </c>
      <c r="BB82">
        <f t="shared" si="1"/>
        <v>946.17705485203328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3.0033358730158728</v>
      </c>
      <c r="K83">
        <v>9.4080856343879731</v>
      </c>
      <c r="L83">
        <v>496.6567949906385</v>
      </c>
      <c r="M83">
        <v>14.111881852763482</v>
      </c>
      <c r="N83">
        <v>36.245588235294115</v>
      </c>
      <c r="O83">
        <v>0</v>
      </c>
      <c r="P83">
        <v>36.357018763029878</v>
      </c>
      <c r="Q83">
        <v>6.3108128557819105</v>
      </c>
      <c r="R83">
        <v>6.4989007959183658</v>
      </c>
      <c r="S83">
        <v>8.1002374024961004</v>
      </c>
      <c r="T83">
        <v>0</v>
      </c>
      <c r="U83">
        <v>128.48016763346769</v>
      </c>
      <c r="V83">
        <v>4.3656069364161851</v>
      </c>
      <c r="W83">
        <v>14.234677826086957</v>
      </c>
      <c r="X83">
        <v>15.090066768644576</v>
      </c>
      <c r="Y83">
        <v>0</v>
      </c>
      <c r="Z83">
        <v>4.1172559999999994</v>
      </c>
      <c r="AA83">
        <v>12.931030944000002</v>
      </c>
      <c r="AB83">
        <v>12.121704816000001</v>
      </c>
      <c r="AC83">
        <v>8.9164694944000011</v>
      </c>
      <c r="AD83">
        <v>8.4088075343999993</v>
      </c>
      <c r="AE83">
        <v>15.1671353808</v>
      </c>
      <c r="AF83">
        <v>9.0749999999999975</v>
      </c>
      <c r="AG83">
        <v>12.451171200000001</v>
      </c>
      <c r="AH83">
        <v>43.057968719999998</v>
      </c>
      <c r="AI83">
        <v>10.1544664</v>
      </c>
      <c r="AJ83">
        <v>0</v>
      </c>
      <c r="AK83">
        <v>15.883439999999998</v>
      </c>
      <c r="AL83">
        <v>0</v>
      </c>
      <c r="AM83">
        <v>4.8588992571428564</v>
      </c>
      <c r="AN83">
        <v>0.91823999999999995</v>
      </c>
      <c r="AO83">
        <v>0.71997001440000008</v>
      </c>
      <c r="AP83">
        <v>0.94322591999999983</v>
      </c>
      <c r="AQ83">
        <v>10.322219999999998</v>
      </c>
      <c r="AR83">
        <v>15.241824000000001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27.757235524046116</v>
      </c>
      <c r="BB83">
        <f t="shared" si="1"/>
        <v>946.18088682943824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3.0033358730158728</v>
      </c>
      <c r="K84">
        <v>9.4080856343879731</v>
      </c>
      <c r="L84">
        <v>496.6567949906385</v>
      </c>
      <c r="M84">
        <v>14.111881852763482</v>
      </c>
      <c r="N84">
        <v>36.245588235294115</v>
      </c>
      <c r="O84">
        <v>0</v>
      </c>
      <c r="P84">
        <v>36.357018763029878</v>
      </c>
      <c r="Q84">
        <v>6.3108128557819105</v>
      </c>
      <c r="R84">
        <v>6.5045176268551694</v>
      </c>
      <c r="S84">
        <v>8.1002374024961004</v>
      </c>
      <c r="T84">
        <v>0</v>
      </c>
      <c r="U84">
        <v>128.48016763346769</v>
      </c>
      <c r="V84">
        <v>4.3656069364161851</v>
      </c>
      <c r="W84">
        <v>14.234677826086957</v>
      </c>
      <c r="X84">
        <v>15.090066768644576</v>
      </c>
      <c r="Y84">
        <v>0</v>
      </c>
      <c r="Z84">
        <v>4.1172559999999994</v>
      </c>
      <c r="AA84">
        <v>12.931030944000002</v>
      </c>
      <c r="AB84">
        <v>12.121704816000001</v>
      </c>
      <c r="AC84">
        <v>8.9164694944000011</v>
      </c>
      <c r="AD84">
        <v>8.4088075343999993</v>
      </c>
      <c r="AE84">
        <v>15.1671353808</v>
      </c>
      <c r="AF84">
        <v>9.0749999999999975</v>
      </c>
      <c r="AG84">
        <v>12.451171200000001</v>
      </c>
      <c r="AH84">
        <v>43.057968719999998</v>
      </c>
      <c r="AI84">
        <v>10.1544664</v>
      </c>
      <c r="AJ84">
        <v>0</v>
      </c>
      <c r="AK84">
        <v>15.883439999999998</v>
      </c>
      <c r="AL84">
        <v>0</v>
      </c>
      <c r="AM84">
        <v>4.8588992571428564</v>
      </c>
      <c r="AN84">
        <v>0.91823999999999995</v>
      </c>
      <c r="AO84">
        <v>0.89261128320000005</v>
      </c>
      <c r="AP84">
        <v>0.94322591999999983</v>
      </c>
      <c r="AQ84">
        <v>10.322219999999998</v>
      </c>
      <c r="AR84">
        <v>15.241824000000001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27.762316113987858</v>
      </c>
      <c r="BB84">
        <f t="shared" si="1"/>
        <v>946.35406433923333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3.0033358730158728</v>
      </c>
      <c r="K85">
        <v>9.4080856343879731</v>
      </c>
      <c r="L85">
        <v>496.6567949906385</v>
      </c>
      <c r="M85">
        <v>14.111881852763482</v>
      </c>
      <c r="N85">
        <v>36.245588235294115</v>
      </c>
      <c r="O85">
        <v>0</v>
      </c>
      <c r="P85">
        <v>36.357018763029878</v>
      </c>
      <c r="Q85">
        <v>6.3108128557819105</v>
      </c>
      <c r="R85">
        <v>6.4989007959183658</v>
      </c>
      <c r="S85">
        <v>8.1002374024961004</v>
      </c>
      <c r="T85">
        <v>0</v>
      </c>
      <c r="U85">
        <v>128.48016763346769</v>
      </c>
      <c r="V85">
        <v>4.3656069364161851</v>
      </c>
      <c r="W85">
        <v>14.234677826086957</v>
      </c>
      <c r="X85">
        <v>15.090066768644576</v>
      </c>
      <c r="Y85">
        <v>0</v>
      </c>
      <c r="Z85">
        <v>4.1172559999999994</v>
      </c>
      <c r="AA85">
        <v>12.931030944000002</v>
      </c>
      <c r="AB85">
        <v>12.121704816000001</v>
      </c>
      <c r="AC85">
        <v>8.9164694944000011</v>
      </c>
      <c r="AD85">
        <v>8.4088075343999993</v>
      </c>
      <c r="AE85">
        <v>15.1671353808</v>
      </c>
      <c r="AF85">
        <v>9.0749999999999975</v>
      </c>
      <c r="AG85">
        <v>12.451171200000001</v>
      </c>
      <c r="AH85">
        <v>43.057968719999998</v>
      </c>
      <c r="AI85">
        <v>1.5622255999999999</v>
      </c>
      <c r="AJ85">
        <v>0</v>
      </c>
      <c r="AK85">
        <v>15.883439999999998</v>
      </c>
      <c r="AL85">
        <v>0</v>
      </c>
      <c r="AM85">
        <v>4.8588992571428564</v>
      </c>
      <c r="AN85">
        <v>0.91823999999999995</v>
      </c>
      <c r="AO85">
        <v>0.91949064479999998</v>
      </c>
      <c r="AP85">
        <v>0.74672052</v>
      </c>
      <c r="AQ85">
        <v>10.322219999999998</v>
      </c>
      <c r="AR85">
        <v>15.241824000000001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27.512442872046115</v>
      </c>
      <c r="BB85">
        <f t="shared" si="1"/>
        <v>937.83645391183825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3.0033358730158728</v>
      </c>
      <c r="K86">
        <v>9.4080856343879731</v>
      </c>
      <c r="L86">
        <v>496.6567949906385</v>
      </c>
      <c r="M86">
        <v>14.111881852763482</v>
      </c>
      <c r="N86">
        <v>36.245588235294115</v>
      </c>
      <c r="O86">
        <v>0</v>
      </c>
      <c r="P86">
        <v>36.357018763029878</v>
      </c>
      <c r="Q86">
        <v>6.3108128557819105</v>
      </c>
      <c r="R86">
        <v>6.4989007959183658</v>
      </c>
      <c r="S86">
        <v>8.1002374024961004</v>
      </c>
      <c r="T86">
        <v>0</v>
      </c>
      <c r="U86">
        <v>128.48016763346769</v>
      </c>
      <c r="V86">
        <v>4.3656069364161851</v>
      </c>
      <c r="W86">
        <v>14.234677826086957</v>
      </c>
      <c r="X86">
        <v>15.090066768644576</v>
      </c>
      <c r="Y86">
        <v>0</v>
      </c>
      <c r="Z86">
        <v>4.1172559999999994</v>
      </c>
      <c r="AA86">
        <v>12.931030944000002</v>
      </c>
      <c r="AB86">
        <v>12.121704816000001</v>
      </c>
      <c r="AC86">
        <v>8.9164694944000011</v>
      </c>
      <c r="AD86">
        <v>8.4088075343999993</v>
      </c>
      <c r="AE86">
        <v>14.01302864</v>
      </c>
      <c r="AF86">
        <v>9.0749999999999975</v>
      </c>
      <c r="AG86">
        <v>12.451171200000001</v>
      </c>
      <c r="AH86">
        <v>42.418781600000003</v>
      </c>
      <c r="AI86">
        <v>0.78111279999999994</v>
      </c>
      <c r="AJ86">
        <v>0</v>
      </c>
      <c r="AK86">
        <v>15.883439999999998</v>
      </c>
      <c r="AL86">
        <v>0</v>
      </c>
      <c r="AM86">
        <v>4.8588992571428564</v>
      </c>
      <c r="AN86">
        <v>0.91823999999999995</v>
      </c>
      <c r="AO86">
        <v>0.96801781440000001</v>
      </c>
      <c r="AP86">
        <v>0.74672052</v>
      </c>
      <c r="AQ86">
        <v>10.322219999999998</v>
      </c>
      <c r="AR86">
        <v>15.241824000000001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27.440455013246115</v>
      </c>
      <c r="BB86">
        <f t="shared" si="1"/>
        <v>935.38256227943816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3.0033358730158728</v>
      </c>
      <c r="K87">
        <v>9.4080856343879731</v>
      </c>
      <c r="L87">
        <v>496.6567949906385</v>
      </c>
      <c r="M87">
        <v>14.111881852763482</v>
      </c>
      <c r="N87">
        <v>36.245588235294115</v>
      </c>
      <c r="O87">
        <v>0</v>
      </c>
      <c r="P87">
        <v>36.357018763029878</v>
      </c>
      <c r="Q87">
        <v>6.3108128557819105</v>
      </c>
      <c r="R87">
        <v>6.4989007959183658</v>
      </c>
      <c r="S87">
        <v>8.1002374024961004</v>
      </c>
      <c r="T87">
        <v>0</v>
      </c>
      <c r="U87">
        <v>128.48016763346769</v>
      </c>
      <c r="V87">
        <v>4.3656069364161851</v>
      </c>
      <c r="W87">
        <v>14.234677826086957</v>
      </c>
      <c r="X87">
        <v>15.090066768644576</v>
      </c>
      <c r="Y87">
        <v>0</v>
      </c>
      <c r="Z87">
        <v>4.0214116799999999</v>
      </c>
      <c r="AA87">
        <v>12.118600000000001</v>
      </c>
      <c r="AB87">
        <v>12.121704816000001</v>
      </c>
      <c r="AC87">
        <v>8.9164694944000011</v>
      </c>
      <c r="AD87">
        <v>2.7964513200000001</v>
      </c>
      <c r="AE87">
        <v>12.9896052</v>
      </c>
      <c r="AF87">
        <v>5.7475000000000005</v>
      </c>
      <c r="AG87">
        <v>12.451171200000001</v>
      </c>
      <c r="AH87">
        <v>41.837702399999998</v>
      </c>
      <c r="AI87">
        <v>0</v>
      </c>
      <c r="AJ87">
        <v>0</v>
      </c>
      <c r="AK87">
        <v>15.883439999999998</v>
      </c>
      <c r="AL87">
        <v>0</v>
      </c>
      <c r="AM87">
        <v>4.8588992571428564</v>
      </c>
      <c r="AN87">
        <v>0.91823999999999995</v>
      </c>
      <c r="AO87">
        <v>1.0107722352000001</v>
      </c>
      <c r="AP87">
        <v>0.74672052</v>
      </c>
      <c r="AQ87">
        <v>10.322219999999998</v>
      </c>
      <c r="AR87">
        <v>15.241824000000001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27.093012267646102</v>
      </c>
      <c r="BB87">
        <f t="shared" si="1"/>
        <v>923.5390125274381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3.0033358730158728</v>
      </c>
      <c r="K88">
        <v>9.4080856343879731</v>
      </c>
      <c r="L88">
        <v>496.6567949906385</v>
      </c>
      <c r="M88">
        <v>14.111881852763482</v>
      </c>
      <c r="N88">
        <v>36.245588235294115</v>
      </c>
      <c r="O88">
        <v>0</v>
      </c>
      <c r="P88">
        <v>36.357018763029878</v>
      </c>
      <c r="Q88">
        <v>6.3108128557819105</v>
      </c>
      <c r="R88">
        <v>6.4989007959183658</v>
      </c>
      <c r="S88">
        <v>8.1002374024961004</v>
      </c>
      <c r="T88">
        <v>0</v>
      </c>
      <c r="U88">
        <v>128.48016763346769</v>
      </c>
      <c r="V88">
        <v>4.3656069364161851</v>
      </c>
      <c r="W88">
        <v>14.234677826086957</v>
      </c>
      <c r="X88">
        <v>15.090066768644576</v>
      </c>
      <c r="Y88">
        <v>0</v>
      </c>
      <c r="Z88">
        <v>4.0214116799999999</v>
      </c>
      <c r="AA88">
        <v>12.118600000000001</v>
      </c>
      <c r="AB88">
        <v>12.121704816000001</v>
      </c>
      <c r="AC88">
        <v>8.9164694944000011</v>
      </c>
      <c r="AD88">
        <v>2.7964513200000001</v>
      </c>
      <c r="AE88">
        <v>12.9896052</v>
      </c>
      <c r="AF88">
        <v>5.7475000000000005</v>
      </c>
      <c r="AG88">
        <v>12.451171200000001</v>
      </c>
      <c r="AH88">
        <v>40.675543999999995</v>
      </c>
      <c r="AI88">
        <v>0</v>
      </c>
      <c r="AJ88">
        <v>0</v>
      </c>
      <c r="AK88">
        <v>15.883439999999998</v>
      </c>
      <c r="AL88">
        <v>0</v>
      </c>
      <c r="AM88">
        <v>4.8588992571428564</v>
      </c>
      <c r="AN88">
        <v>0.91823999999999995</v>
      </c>
      <c r="AO88">
        <v>1.0394555808000001</v>
      </c>
      <c r="AP88">
        <v>0.74672052</v>
      </c>
      <c r="AQ88">
        <v>10.322219999999998</v>
      </c>
      <c r="AR88">
        <v>15.241824000000001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27.060708375246108</v>
      </c>
      <c r="BB88">
        <f t="shared" si="1"/>
        <v>922.43784136543809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3.0033358730158728</v>
      </c>
      <c r="K89">
        <v>9.4080856343879731</v>
      </c>
      <c r="L89">
        <v>496.6567949906385</v>
      </c>
      <c r="M89">
        <v>14.111881852763482</v>
      </c>
      <c r="N89">
        <v>36.245588235294115</v>
      </c>
      <c r="O89">
        <v>0</v>
      </c>
      <c r="P89">
        <v>36.357018763029878</v>
      </c>
      <c r="Q89">
        <v>6.3108128557819105</v>
      </c>
      <c r="R89">
        <v>6.5045176268551694</v>
      </c>
      <c r="S89">
        <v>8.1002374024961004</v>
      </c>
      <c r="T89">
        <v>0</v>
      </c>
      <c r="U89">
        <v>128.48016763346769</v>
      </c>
      <c r="V89">
        <v>4.3656069364161851</v>
      </c>
      <c r="W89">
        <v>14.234677826086957</v>
      </c>
      <c r="X89">
        <v>15.090066768644576</v>
      </c>
      <c r="Y89">
        <v>0</v>
      </c>
      <c r="Z89">
        <v>4.0214116799999999</v>
      </c>
      <c r="AA89">
        <v>12.118600000000001</v>
      </c>
      <c r="AB89">
        <v>12.121704816000001</v>
      </c>
      <c r="AC89">
        <v>8.9164694944000011</v>
      </c>
      <c r="AD89">
        <v>2.7964513200000001</v>
      </c>
      <c r="AE89">
        <v>12.9896052</v>
      </c>
      <c r="AF89">
        <v>5.7475000000000005</v>
      </c>
      <c r="AG89">
        <v>12.451171200000001</v>
      </c>
      <c r="AH89">
        <v>40.675543999999995</v>
      </c>
      <c r="AI89">
        <v>0</v>
      </c>
      <c r="AJ89">
        <v>0</v>
      </c>
      <c r="AK89">
        <v>15.883439999999998</v>
      </c>
      <c r="AL89">
        <v>0</v>
      </c>
      <c r="AM89">
        <v>4.8588992571428564</v>
      </c>
      <c r="AN89">
        <v>0.91823999999999995</v>
      </c>
      <c r="AO89">
        <v>1.0841943839999999</v>
      </c>
      <c r="AP89">
        <v>0.74672052</v>
      </c>
      <c r="AQ89">
        <v>10.322219999999998</v>
      </c>
      <c r="AR89">
        <v>15.241824000000001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27.062143567587853</v>
      </c>
      <c r="BB89">
        <f t="shared" si="1"/>
        <v>922.48676180723305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3.0033358730158728</v>
      </c>
      <c r="K90">
        <v>9.4080856343879731</v>
      </c>
      <c r="L90">
        <v>496.6567949906385</v>
      </c>
      <c r="M90">
        <v>14.111881852763482</v>
      </c>
      <c r="N90">
        <v>36.245588235294115</v>
      </c>
      <c r="O90">
        <v>0</v>
      </c>
      <c r="P90">
        <v>36.357018763029878</v>
      </c>
      <c r="Q90">
        <v>6.3108128557819105</v>
      </c>
      <c r="R90">
        <v>6.5045176268551694</v>
      </c>
      <c r="S90">
        <v>8.1002374024961004</v>
      </c>
      <c r="T90">
        <v>0</v>
      </c>
      <c r="U90">
        <v>128.48016763346769</v>
      </c>
      <c r="V90">
        <v>4.3656069364161851</v>
      </c>
      <c r="W90">
        <v>14.234677826086957</v>
      </c>
      <c r="X90">
        <v>15.090066768644576</v>
      </c>
      <c r="Y90">
        <v>0</v>
      </c>
      <c r="Z90">
        <v>4.0214116799999999</v>
      </c>
      <c r="AA90">
        <v>12.118600000000001</v>
      </c>
      <c r="AB90">
        <v>12.121704816000001</v>
      </c>
      <c r="AC90">
        <v>8.9164694944000011</v>
      </c>
      <c r="AD90">
        <v>2.7964513200000001</v>
      </c>
      <c r="AE90">
        <v>12.9896052</v>
      </c>
      <c r="AF90">
        <v>5.7475000000000005</v>
      </c>
      <c r="AG90">
        <v>12.451171200000001</v>
      </c>
      <c r="AH90">
        <v>40.675543999999995</v>
      </c>
      <c r="AI90">
        <v>0</v>
      </c>
      <c r="AJ90">
        <v>0</v>
      </c>
      <c r="AK90">
        <v>15.883439999999998</v>
      </c>
      <c r="AL90">
        <v>0</v>
      </c>
      <c r="AM90">
        <v>4.8588992571428564</v>
      </c>
      <c r="AN90">
        <v>0.91823999999999995</v>
      </c>
      <c r="AO90">
        <v>1.1570753376</v>
      </c>
      <c r="AP90">
        <v>0.74672052</v>
      </c>
      <c r="AQ90">
        <v>10.322219999999998</v>
      </c>
      <c r="AR90">
        <v>15.241824000000001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27.064220603587849</v>
      </c>
      <c r="BB90">
        <f t="shared" si="1"/>
        <v>922.55756572483313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3.0033358730158728</v>
      </c>
      <c r="K91">
        <v>9.4080856343879731</v>
      </c>
      <c r="L91">
        <v>496.6567949906385</v>
      </c>
      <c r="M91">
        <v>14.111881852763482</v>
      </c>
      <c r="N91">
        <v>36.245588235294115</v>
      </c>
      <c r="O91">
        <v>0</v>
      </c>
      <c r="P91">
        <v>36.357018763029878</v>
      </c>
      <c r="Q91">
        <v>6.3108128557819105</v>
      </c>
      <c r="R91">
        <v>6.5045176268551694</v>
      </c>
      <c r="S91">
        <v>8.1002374024961004</v>
      </c>
      <c r="T91">
        <v>0</v>
      </c>
      <c r="U91">
        <v>128.48016763346769</v>
      </c>
      <c r="V91">
        <v>4.3656069364161851</v>
      </c>
      <c r="W91">
        <v>14.234677826086957</v>
      </c>
      <c r="X91">
        <v>15.090066768644576</v>
      </c>
      <c r="Y91">
        <v>0</v>
      </c>
      <c r="Z91">
        <v>4.1172559999999994</v>
      </c>
      <c r="AA91">
        <v>12.931030944000002</v>
      </c>
      <c r="AB91">
        <v>12.121704816000001</v>
      </c>
      <c r="AC91">
        <v>8.9164694944000011</v>
      </c>
      <c r="AD91">
        <v>8.4088075343999993</v>
      </c>
      <c r="AE91">
        <v>12.9896052</v>
      </c>
      <c r="AF91">
        <v>9.0749999999999975</v>
      </c>
      <c r="AG91">
        <v>12.451171200000001</v>
      </c>
      <c r="AH91">
        <v>43.057968719999998</v>
      </c>
      <c r="AI91">
        <v>0</v>
      </c>
      <c r="AJ91">
        <v>0</v>
      </c>
      <c r="AK91">
        <v>15.883439999999998</v>
      </c>
      <c r="AL91">
        <v>0</v>
      </c>
      <c r="AM91">
        <v>4.8588992571428564</v>
      </c>
      <c r="AN91">
        <v>0.91823999999999995</v>
      </c>
      <c r="AO91">
        <v>1.1424630672</v>
      </c>
      <c r="AP91">
        <v>0.74672052</v>
      </c>
      <c r="AQ91">
        <v>10.322219999999998</v>
      </c>
      <c r="AR91">
        <v>15.241824000000001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27.412374511587856</v>
      </c>
      <c r="BB91">
        <f t="shared" si="1"/>
        <v>934.42535574483327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3.0033358730158728</v>
      </c>
      <c r="K92">
        <v>9.4080856343879731</v>
      </c>
      <c r="L92">
        <v>496.6567949906385</v>
      </c>
      <c r="M92">
        <v>14.111881852763482</v>
      </c>
      <c r="N92">
        <v>36.245588235294115</v>
      </c>
      <c r="O92">
        <v>0</v>
      </c>
      <c r="P92">
        <v>36.357018763029878</v>
      </c>
      <c r="Q92">
        <v>6.4544924471106757</v>
      </c>
      <c r="R92">
        <v>6.5045176268551694</v>
      </c>
      <c r="S92">
        <v>8.1002374024961004</v>
      </c>
      <c r="T92">
        <v>0</v>
      </c>
      <c r="U92">
        <v>128.48016763346769</v>
      </c>
      <c r="V92">
        <v>4.3656069364161851</v>
      </c>
      <c r="W92">
        <v>14.234677826086957</v>
      </c>
      <c r="X92">
        <v>15.090066768644576</v>
      </c>
      <c r="Y92">
        <v>0</v>
      </c>
      <c r="Z92">
        <v>4.1172559999999994</v>
      </c>
      <c r="AA92">
        <v>12.931030944000002</v>
      </c>
      <c r="AB92">
        <v>12.121704816000001</v>
      </c>
      <c r="AC92">
        <v>8.9164694944000011</v>
      </c>
      <c r="AD92">
        <v>8.4088075343999993</v>
      </c>
      <c r="AE92">
        <v>12.9896052</v>
      </c>
      <c r="AF92">
        <v>9.0749999999999975</v>
      </c>
      <c r="AG92">
        <v>12.451171200000001</v>
      </c>
      <c r="AH92">
        <v>43.057968719999998</v>
      </c>
      <c r="AI92">
        <v>0</v>
      </c>
      <c r="AJ92">
        <v>0</v>
      </c>
      <c r="AK92">
        <v>15.883439999999998</v>
      </c>
      <c r="AL92">
        <v>0</v>
      </c>
      <c r="AM92">
        <v>4.8588992571428564</v>
      </c>
      <c r="AN92">
        <v>0.91823999999999995</v>
      </c>
      <c r="AO92">
        <v>1.1736719903999999</v>
      </c>
      <c r="AP92">
        <v>0.74672052</v>
      </c>
      <c r="AQ92">
        <v>10.322219999999998</v>
      </c>
      <c r="AR92">
        <v>15.241824000000001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27.417359098208024</v>
      </c>
      <c r="BB92">
        <f t="shared" si="1"/>
        <v>934.59525967274169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3.0033358730158728</v>
      </c>
      <c r="K93">
        <v>9.4080856343879731</v>
      </c>
      <c r="L93">
        <v>496.6567949906385</v>
      </c>
      <c r="M93">
        <v>14.111881852763482</v>
      </c>
      <c r="N93">
        <v>36.245588235294115</v>
      </c>
      <c r="O93">
        <v>0</v>
      </c>
      <c r="P93">
        <v>36.357018763029878</v>
      </c>
      <c r="Q93">
        <v>6.4544924471106757</v>
      </c>
      <c r="R93">
        <v>6.5045176268551694</v>
      </c>
      <c r="S93">
        <v>8.1002374024961004</v>
      </c>
      <c r="T93">
        <v>0</v>
      </c>
      <c r="U93">
        <v>128.48016763346769</v>
      </c>
      <c r="V93">
        <v>4.3656069364161851</v>
      </c>
      <c r="W93">
        <v>14.234677826086957</v>
      </c>
      <c r="X93">
        <v>15.090066768644576</v>
      </c>
      <c r="Y93">
        <v>0</v>
      </c>
      <c r="Z93">
        <v>4.1172559999999994</v>
      </c>
      <c r="AA93">
        <v>12.931030944000002</v>
      </c>
      <c r="AB93">
        <v>12.121704816000001</v>
      </c>
      <c r="AC93">
        <v>8.9164694944000011</v>
      </c>
      <c r="AD93">
        <v>8.4088075343999993</v>
      </c>
      <c r="AE93">
        <v>12.9896052</v>
      </c>
      <c r="AF93">
        <v>9.0749999999999975</v>
      </c>
      <c r="AG93">
        <v>12.451171200000001</v>
      </c>
      <c r="AH93">
        <v>40.675543999999995</v>
      </c>
      <c r="AI93">
        <v>0</v>
      </c>
      <c r="AJ93">
        <v>0</v>
      </c>
      <c r="AK93">
        <v>15.883439999999998</v>
      </c>
      <c r="AL93">
        <v>0</v>
      </c>
      <c r="AM93">
        <v>4.8588992571428564</v>
      </c>
      <c r="AN93">
        <v>0.91823999999999995</v>
      </c>
      <c r="AO93">
        <v>1.2202147776000001</v>
      </c>
      <c r="AP93">
        <v>0.74672052</v>
      </c>
      <c r="AQ93">
        <v>10.322219999999998</v>
      </c>
      <c r="AR93">
        <v>15.241824000000001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27.350786259408018</v>
      </c>
      <c r="BB93">
        <f t="shared" si="1"/>
        <v>932.32595057874175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3.0033358730158728</v>
      </c>
      <c r="K94">
        <v>9.4080856343879731</v>
      </c>
      <c r="L94">
        <v>496.6567949906385</v>
      </c>
      <c r="M94">
        <v>14.111881852763482</v>
      </c>
      <c r="N94">
        <v>36.245588235294115</v>
      </c>
      <c r="O94">
        <v>0</v>
      </c>
      <c r="P94">
        <v>36.357018763029878</v>
      </c>
      <c r="Q94">
        <v>6.4544924471106757</v>
      </c>
      <c r="R94">
        <v>6.5045176268551694</v>
      </c>
      <c r="S94">
        <v>8.1002374024961004</v>
      </c>
      <c r="T94">
        <v>0</v>
      </c>
      <c r="U94">
        <v>128.48016763346769</v>
      </c>
      <c r="V94">
        <v>4.3656069364161851</v>
      </c>
      <c r="W94">
        <v>14.234677826086957</v>
      </c>
      <c r="X94">
        <v>15.090066768644576</v>
      </c>
      <c r="Y94">
        <v>0</v>
      </c>
      <c r="Z94">
        <v>4.1172559999999994</v>
      </c>
      <c r="AA94">
        <v>12.931030944000002</v>
      </c>
      <c r="AB94">
        <v>12.121704816000001</v>
      </c>
      <c r="AC94">
        <v>8.9164694944000011</v>
      </c>
      <c r="AD94">
        <v>8.4088075343999993</v>
      </c>
      <c r="AE94">
        <v>12.9896052</v>
      </c>
      <c r="AF94">
        <v>9.0749999999999975</v>
      </c>
      <c r="AG94">
        <v>12.451171200000001</v>
      </c>
      <c r="AH94">
        <v>40.675543999999995</v>
      </c>
      <c r="AI94">
        <v>0</v>
      </c>
      <c r="AJ94">
        <v>0</v>
      </c>
      <c r="AK94">
        <v>15.883439999999998</v>
      </c>
      <c r="AL94">
        <v>0</v>
      </c>
      <c r="AM94">
        <v>4.8588992571428564</v>
      </c>
      <c r="AN94">
        <v>0.91823999999999995</v>
      </c>
      <c r="AO94">
        <v>1.2640515887999999</v>
      </c>
      <c r="AP94">
        <v>0.74672052</v>
      </c>
      <c r="AQ94">
        <v>10.322219999999998</v>
      </c>
      <c r="AR94">
        <v>15.241824000000001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27.352035549008022</v>
      </c>
      <c r="BB94">
        <f t="shared" si="1"/>
        <v>932.36853810034177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3.0033358730158728</v>
      </c>
      <c r="K95">
        <v>9.4080856343879731</v>
      </c>
      <c r="L95">
        <v>496.6567949906385</v>
      </c>
      <c r="M95">
        <v>14.111881852763482</v>
      </c>
      <c r="N95">
        <v>36.245588235294115</v>
      </c>
      <c r="O95">
        <v>0</v>
      </c>
      <c r="P95">
        <v>36.357018763029878</v>
      </c>
      <c r="Q95">
        <v>6.4544924471106757</v>
      </c>
      <c r="R95">
        <v>6.4989007959183658</v>
      </c>
      <c r="S95">
        <v>8.1002374024961004</v>
      </c>
      <c r="T95">
        <v>0</v>
      </c>
      <c r="U95">
        <v>128.48016763346769</v>
      </c>
      <c r="V95">
        <v>4.3656069364161851</v>
      </c>
      <c r="W95">
        <v>14.234677826086957</v>
      </c>
      <c r="X95">
        <v>15.090066768644576</v>
      </c>
      <c r="Y95">
        <v>0</v>
      </c>
      <c r="Z95">
        <v>4.0214116799999999</v>
      </c>
      <c r="AA95">
        <v>12.312497599999997</v>
      </c>
      <c r="AB95">
        <v>8.0565986799999987</v>
      </c>
      <c r="AC95">
        <v>5.9383226239999995</v>
      </c>
      <c r="AD95">
        <v>8.4088075343999993</v>
      </c>
      <c r="AE95">
        <v>8.6597367999999992</v>
      </c>
      <c r="AF95">
        <v>2.7224999999999997</v>
      </c>
      <c r="AG95">
        <v>12.451171200000001</v>
      </c>
      <c r="AH95">
        <v>34.864752000000003</v>
      </c>
      <c r="AI95">
        <v>0</v>
      </c>
      <c r="AJ95">
        <v>0</v>
      </c>
      <c r="AK95">
        <v>15.883439999999998</v>
      </c>
      <c r="AL95">
        <v>0</v>
      </c>
      <c r="AM95">
        <v>4.8588992571428564</v>
      </c>
      <c r="AN95">
        <v>0.91823999999999995</v>
      </c>
      <c r="AO95">
        <v>1.2705459311999998</v>
      </c>
      <c r="AP95">
        <v>0.74672052</v>
      </c>
      <c r="AQ95">
        <v>10.322219999999998</v>
      </c>
      <c r="AR95">
        <v>15.241824000000001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26.660913454666286</v>
      </c>
      <c r="BB95">
        <f t="shared" si="1"/>
        <v>908.80974663574671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3.0033358730158728</v>
      </c>
      <c r="K96">
        <v>9.4080856343879731</v>
      </c>
      <c r="L96">
        <v>496.6567949906385</v>
      </c>
      <c r="M96">
        <v>14.111881852763482</v>
      </c>
      <c r="N96">
        <v>36.245588235294115</v>
      </c>
      <c r="O96">
        <v>0</v>
      </c>
      <c r="P96">
        <v>36.357018763029878</v>
      </c>
      <c r="Q96">
        <v>6.4955719061663038</v>
      </c>
      <c r="R96">
        <v>6.5024633214750462</v>
      </c>
      <c r="S96">
        <v>8.1002374024961004</v>
      </c>
      <c r="T96">
        <v>0</v>
      </c>
      <c r="U96">
        <v>128.48016763346769</v>
      </c>
      <c r="V96">
        <v>4.3656069364161851</v>
      </c>
      <c r="W96">
        <v>14.234677826086957</v>
      </c>
      <c r="X96">
        <v>15.090066768644576</v>
      </c>
      <c r="Y96">
        <v>0</v>
      </c>
      <c r="Z96">
        <v>4.0214116799999999</v>
      </c>
      <c r="AA96">
        <v>12.118600000000001</v>
      </c>
      <c r="AB96">
        <v>8.0565986799999987</v>
      </c>
      <c r="AC96">
        <v>5.9383226239999995</v>
      </c>
      <c r="AD96">
        <v>5.592902640000001</v>
      </c>
      <c r="AE96">
        <v>8.6597367999999992</v>
      </c>
      <c r="AF96">
        <v>2.7224999999999997</v>
      </c>
      <c r="AG96">
        <v>12.451171200000001</v>
      </c>
      <c r="AH96">
        <v>28.70531248</v>
      </c>
      <c r="AI96">
        <v>0</v>
      </c>
      <c r="AJ96">
        <v>0</v>
      </c>
      <c r="AK96">
        <v>15.883439999999998</v>
      </c>
      <c r="AL96">
        <v>0</v>
      </c>
      <c r="AM96">
        <v>4.8588992571428564</v>
      </c>
      <c r="AN96">
        <v>0.91823999999999995</v>
      </c>
      <c r="AO96">
        <v>1.2669379632</v>
      </c>
      <c r="AP96">
        <v>0.74672052</v>
      </c>
      <c r="AQ96">
        <v>10.322219999999998</v>
      </c>
      <c r="AR96">
        <v>15.241824000000001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26.401207493801529</v>
      </c>
      <c r="BB96">
        <f t="shared" si="1"/>
        <v>899.9412445988238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3.0033358730158728</v>
      </c>
      <c r="K97">
        <v>9.4080856343879731</v>
      </c>
      <c r="L97">
        <v>496.6567949906385</v>
      </c>
      <c r="M97">
        <v>14.111881852763482</v>
      </c>
      <c r="N97">
        <v>36.245588235294115</v>
      </c>
      <c r="O97">
        <v>0</v>
      </c>
      <c r="P97">
        <v>36.357018763029878</v>
      </c>
      <c r="Q97">
        <v>6.3098788182273422</v>
      </c>
      <c r="R97">
        <v>6.4989007959183658</v>
      </c>
      <c r="S97">
        <v>8.1002374024961004</v>
      </c>
      <c r="T97">
        <v>0</v>
      </c>
      <c r="U97">
        <v>128.48016763346769</v>
      </c>
      <c r="V97">
        <v>4.3656069364161851</v>
      </c>
      <c r="W97">
        <v>14.234677826086957</v>
      </c>
      <c r="X97">
        <v>15.090066768644576</v>
      </c>
      <c r="Y97">
        <v>0</v>
      </c>
      <c r="Z97">
        <v>4.0214116799999999</v>
      </c>
      <c r="AA97">
        <v>8.6206872959999998</v>
      </c>
      <c r="AB97">
        <v>8.0565986799999987</v>
      </c>
      <c r="AC97">
        <v>5.9383226239999995</v>
      </c>
      <c r="AD97">
        <v>5.592902640000001</v>
      </c>
      <c r="AE97">
        <v>8.6597367999999992</v>
      </c>
      <c r="AF97">
        <v>2.7224999999999997</v>
      </c>
      <c r="AG97">
        <v>12.451171200000001</v>
      </c>
      <c r="AH97">
        <v>19.40804528</v>
      </c>
      <c r="AI97">
        <v>0</v>
      </c>
      <c r="AJ97">
        <v>0</v>
      </c>
      <c r="AK97">
        <v>15.883439999999998</v>
      </c>
      <c r="AL97">
        <v>0</v>
      </c>
      <c r="AM97">
        <v>4.8588992571428564</v>
      </c>
      <c r="AN97">
        <v>0.91823999999999995</v>
      </c>
      <c r="AO97">
        <v>1.2730715088</v>
      </c>
      <c r="AP97">
        <v>0.74672052</v>
      </c>
      <c r="AQ97">
        <v>10.322219999999998</v>
      </c>
      <c r="AR97">
        <v>15.241824000000001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26.030878012480763</v>
      </c>
      <c r="BB97">
        <f t="shared" si="1"/>
        <v>887.33327210824893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3.0033358730158728</v>
      </c>
      <c r="K98">
        <v>9.4080856343879731</v>
      </c>
      <c r="L98">
        <v>496.6567949906385</v>
      </c>
      <c r="M98">
        <v>14.111881852763482</v>
      </c>
      <c r="N98">
        <v>36.245588235294115</v>
      </c>
      <c r="O98">
        <v>0</v>
      </c>
      <c r="P98">
        <v>36.357018763029878</v>
      </c>
      <c r="Q98">
        <v>6.3098788182273422</v>
      </c>
      <c r="R98">
        <v>6.4989007959183658</v>
      </c>
      <c r="S98">
        <v>8.1002374024961004</v>
      </c>
      <c r="T98">
        <v>0</v>
      </c>
      <c r="U98">
        <v>128.48016763346769</v>
      </c>
      <c r="V98">
        <v>4.3656069364161851</v>
      </c>
      <c r="W98">
        <v>14.234677826086957</v>
      </c>
      <c r="X98">
        <v>15.090066768644576</v>
      </c>
      <c r="Y98">
        <v>0</v>
      </c>
      <c r="Z98">
        <v>4.0214116799999999</v>
      </c>
      <c r="AA98">
        <v>8.6206872959999998</v>
      </c>
      <c r="AB98">
        <v>8.0565986799999987</v>
      </c>
      <c r="AC98">
        <v>5.9383226239999995</v>
      </c>
      <c r="AD98">
        <v>5.592902640000001</v>
      </c>
      <c r="AE98">
        <v>8.6597367999999992</v>
      </c>
      <c r="AF98">
        <v>2.7224999999999997</v>
      </c>
      <c r="AG98">
        <v>12.451171200000001</v>
      </c>
      <c r="AH98">
        <v>14.352656239999998</v>
      </c>
      <c r="AI98">
        <v>0</v>
      </c>
      <c r="AJ98">
        <v>0</v>
      </c>
      <c r="AK98">
        <v>15.883439999999998</v>
      </c>
      <c r="AL98">
        <v>0</v>
      </c>
      <c r="AM98">
        <v>4.8588992571428564</v>
      </c>
      <c r="AN98">
        <v>0.91823999999999995</v>
      </c>
      <c r="AO98">
        <v>1.273612704</v>
      </c>
      <c r="AP98">
        <v>0.74672052</v>
      </c>
      <c r="AQ98">
        <v>10.322219999999998</v>
      </c>
      <c r="AR98">
        <v>15.241824000000001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25.886814550080764</v>
      </c>
      <c r="BB98">
        <f t="shared" si="1"/>
        <v>882.42248772584901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5.4028354920635013E-2</v>
      </c>
      <c r="K99">
        <f t="shared" si="2"/>
        <v>0.22579433293740453</v>
      </c>
      <c r="L99">
        <f t="shared" si="2"/>
        <v>11.932562663712876</v>
      </c>
      <c r="M99">
        <f t="shared" si="2"/>
        <v>0.57082123152288378</v>
      </c>
      <c r="N99">
        <f t="shared" si="2"/>
        <v>0.86989411764705926</v>
      </c>
      <c r="O99">
        <f t="shared" si="2"/>
        <v>0</v>
      </c>
      <c r="P99">
        <f t="shared" si="2"/>
        <v>0.89889732791846388</v>
      </c>
      <c r="Q99">
        <f t="shared" si="2"/>
        <v>0.148685675760898</v>
      </c>
      <c r="R99">
        <f t="shared" si="2"/>
        <v>0.16575292658437907</v>
      </c>
      <c r="S99">
        <f t="shared" si="2"/>
        <v>0.19440569765990609</v>
      </c>
      <c r="T99">
        <f t="shared" si="2"/>
        <v>0</v>
      </c>
      <c r="U99">
        <f t="shared" si="2"/>
        <v>3.0835240232032266</v>
      </c>
      <c r="V99">
        <f t="shared" si="2"/>
        <v>0.10477456647398818</v>
      </c>
      <c r="W99">
        <f t="shared" si="2"/>
        <v>0.3416322678260863</v>
      </c>
      <c r="X99">
        <f t="shared" si="2"/>
        <v>0.36216160244747003</v>
      </c>
      <c r="Y99">
        <f t="shared" si="2"/>
        <v>0</v>
      </c>
      <c r="Z99">
        <f t="shared" si="2"/>
        <v>9.6801413280000137E-2</v>
      </c>
      <c r="AA99">
        <f t="shared" si="2"/>
        <v>0.14542004916400003</v>
      </c>
      <c r="AB99">
        <f t="shared" si="2"/>
        <v>0.17270975576399999</v>
      </c>
      <c r="AC99">
        <f t="shared" si="2"/>
        <v>0.12258446158920018</v>
      </c>
      <c r="AD99">
        <f t="shared" si="2"/>
        <v>0.13353662977200012</v>
      </c>
      <c r="AE99">
        <f t="shared" si="2"/>
        <v>0.26366182547640021</v>
      </c>
      <c r="AF99">
        <f t="shared" si="2"/>
        <v>8.7422499999999945E-2</v>
      </c>
      <c r="AG99">
        <f t="shared" si="2"/>
        <v>0.29882810879999994</v>
      </c>
      <c r="AH99">
        <f t="shared" si="2"/>
        <v>0.45178907799999962</v>
      </c>
      <c r="AI99">
        <f t="shared" si="2"/>
        <v>4.2180091199999992E-2</v>
      </c>
      <c r="AJ99">
        <f t="shared" si="2"/>
        <v>0</v>
      </c>
      <c r="AK99">
        <f t="shared" si="2"/>
        <v>0.38120256000000013</v>
      </c>
      <c r="AL99">
        <f t="shared" si="2"/>
        <v>0</v>
      </c>
      <c r="AM99">
        <f t="shared" si="2"/>
        <v>8.9889636257142913E-2</v>
      </c>
      <c r="AN99">
        <f t="shared" si="2"/>
        <v>2.2372534999999999E-2</v>
      </c>
      <c r="AO99">
        <f t="shared" si="2"/>
        <v>1.9150462749600004E-2</v>
      </c>
      <c r="AP99">
        <f t="shared" si="2"/>
        <v>1.9748792699999997E-2</v>
      </c>
      <c r="AQ99">
        <f t="shared" si="2"/>
        <v>0.12622490000000011</v>
      </c>
      <c r="AR99">
        <f t="shared" si="2"/>
        <v>0.36885214079999928</v>
      </c>
      <c r="AS99">
        <f t="shared" si="2"/>
        <v>0.23509462423199964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1.193338779057445E-2</v>
      </c>
      <c r="AY99">
        <f t="shared" si="2"/>
        <v>0</v>
      </c>
      <c r="AZ99">
        <f t="shared" si="2"/>
        <v>0</v>
      </c>
      <c r="BA99">
        <f t="shared" si="2"/>
        <v>0.62820672924629684</v>
      </c>
      <c r="BB99">
        <f t="shared" si="1"/>
        <v>21.414131011943887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9.8879999999999999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0.28180799999999984</v>
      </c>
      <c r="BB3">
        <f>SUM(B3:AZ3)-BA3</f>
        <v>9.6061920000000001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9.8879999999999999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0.28180799999999984</v>
      </c>
      <c r="BB4">
        <f t="shared" ref="BB4:BB67" si="0">SUM(B4:AZ4)-BA4</f>
        <v>9.6061920000000001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9.8879999999999999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0.28180799999999984</v>
      </c>
      <c r="BB5">
        <f t="shared" si="0"/>
        <v>9.6061920000000001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9.8879999999999999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0.28180799999999984</v>
      </c>
      <c r="BB6">
        <f t="shared" si="0"/>
        <v>9.6061920000000001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9.8879999999999999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0.28180799999999984</v>
      </c>
      <c r="BB7">
        <f t="shared" si="0"/>
        <v>9.6061920000000001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9.3452190000000002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0.26633900000000033</v>
      </c>
      <c r="BB8">
        <f t="shared" si="0"/>
        <v>9.0788799999999998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9.8879999999999999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0.28180799999999984</v>
      </c>
      <c r="BB9">
        <f t="shared" si="0"/>
        <v>9.6061920000000001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9.8879999999999999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0.28180799999999984</v>
      </c>
      <c r="BB10">
        <f t="shared" si="0"/>
        <v>9.6061920000000001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9.8879999999999999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0.28180799999999984</v>
      </c>
      <c r="BB11">
        <f t="shared" si="0"/>
        <v>9.6061920000000001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9.8879999999999999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0.28180799999999984</v>
      </c>
      <c r="BB12">
        <f t="shared" si="0"/>
        <v>9.6061920000000001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9.8879999999999999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0.28180799999999984</v>
      </c>
      <c r="BB13">
        <f t="shared" si="0"/>
        <v>9.6061920000000001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9.8879999999999999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0.28180799999999984</v>
      </c>
      <c r="BB14">
        <f t="shared" si="0"/>
        <v>9.6061920000000001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9.8879999999999999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0.28180799999999984</v>
      </c>
      <c r="BB15">
        <f t="shared" si="0"/>
        <v>9.6061920000000001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9.8879999999999999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0.28180799999999984</v>
      </c>
      <c r="BB16">
        <f t="shared" si="0"/>
        <v>9.6061920000000001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9.8879999999999999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0.28180799999999984</v>
      </c>
      <c r="BB17">
        <f t="shared" si="0"/>
        <v>9.6061920000000001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9.8879999999999999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0.28180799999999984</v>
      </c>
      <c r="BB18">
        <f t="shared" si="0"/>
        <v>9.6061920000000001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9.8879999999999999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0.28180799999999984</v>
      </c>
      <c r="BB19">
        <f t="shared" si="0"/>
        <v>9.6061920000000001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9.8879999999999999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0.28180799999999984</v>
      </c>
      <c r="BB20">
        <f t="shared" si="0"/>
        <v>9.6061920000000001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9.8879999999999999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0.28180799999999984</v>
      </c>
      <c r="BB21">
        <f t="shared" si="0"/>
        <v>9.6061920000000001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9.8879999999999999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0.28180799999999984</v>
      </c>
      <c r="BB22">
        <f t="shared" si="0"/>
        <v>9.6061920000000001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9.8879999999999999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0.28180799999999984</v>
      </c>
      <c r="BB23">
        <f t="shared" si="0"/>
        <v>9.6061920000000001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9.8879999999999999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0.28180799999999984</v>
      </c>
      <c r="BB24">
        <f t="shared" si="0"/>
        <v>9.6061920000000001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9.8879999999999999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0.28180799999999984</v>
      </c>
      <c r="BB25">
        <f t="shared" si="0"/>
        <v>9.6061920000000001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9.8879999999999999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0.28180799999999984</v>
      </c>
      <c r="BB26">
        <f t="shared" si="0"/>
        <v>9.6061920000000001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9.8879999999999999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0.28180799999999984</v>
      </c>
      <c r="BB27">
        <f t="shared" si="0"/>
        <v>9.6061920000000001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9.8879999999999999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0.28180799999999984</v>
      </c>
      <c r="BB28">
        <f t="shared" si="0"/>
        <v>9.6061920000000001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9.8879999999999999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0.28180799999999984</v>
      </c>
      <c r="BB29">
        <f t="shared" si="0"/>
        <v>9.6061920000000001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9.8879999999999999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0.28180799999999984</v>
      </c>
      <c r="BB30">
        <f t="shared" si="0"/>
        <v>9.6061920000000001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9.8879999999999999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0.28180799999999984</v>
      </c>
      <c r="BB31">
        <f t="shared" si="0"/>
        <v>9.6061920000000001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9.8879999999999999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0.28180799999999984</v>
      </c>
      <c r="BB32">
        <f t="shared" si="0"/>
        <v>9.6061920000000001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0.28180799999999984</v>
      </c>
      <c r="BB33">
        <f t="shared" si="0"/>
        <v>9.6061920000000001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0.28180799999999984</v>
      </c>
      <c r="BB34">
        <f t="shared" si="0"/>
        <v>9.6061920000000001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0.28180799999999984</v>
      </c>
      <c r="BB35">
        <f t="shared" si="0"/>
        <v>9.6061920000000001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0.28180799999999984</v>
      </c>
      <c r="BB36">
        <f t="shared" si="0"/>
        <v>9.6061920000000001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0.28180799999999984</v>
      </c>
      <c r="BB37">
        <f t="shared" si="0"/>
        <v>9.6061920000000001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0.28180799999999984</v>
      </c>
      <c r="BB38">
        <f t="shared" si="0"/>
        <v>9.6061920000000001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0.28180799999999984</v>
      </c>
      <c r="BB39">
        <f t="shared" si="0"/>
        <v>9.6061920000000001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0.28180799999999984</v>
      </c>
      <c r="BB40">
        <f t="shared" si="0"/>
        <v>9.6061920000000001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0.28180799999999984</v>
      </c>
      <c r="BB41">
        <f t="shared" si="0"/>
        <v>9.6061920000000001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0.28180799999999984</v>
      </c>
      <c r="BB42">
        <f t="shared" si="0"/>
        <v>9.6061920000000001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0.28180799999999984</v>
      </c>
      <c r="BB43">
        <f t="shared" si="0"/>
        <v>9.6061920000000001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0.28180799999999984</v>
      </c>
      <c r="BB44">
        <f t="shared" si="0"/>
        <v>9.6061920000000001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9.8879999999999999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0.28180799999999984</v>
      </c>
      <c r="BB45">
        <f t="shared" si="0"/>
        <v>9.6061920000000001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0.28180799999999984</v>
      </c>
      <c r="BB46">
        <f t="shared" si="0"/>
        <v>9.6061920000000001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0.28180799999999984</v>
      </c>
      <c r="BB47">
        <f t="shared" si="0"/>
        <v>9.6061920000000001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0.28180799999999984</v>
      </c>
      <c r="BB48">
        <f t="shared" si="0"/>
        <v>9.6061920000000001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0.28180799999999984</v>
      </c>
      <c r="BB49">
        <f t="shared" si="0"/>
        <v>9.6061920000000001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0.28180799999999984</v>
      </c>
      <c r="BB50">
        <f t="shared" si="0"/>
        <v>9.6061920000000001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0.28180799999999984</v>
      </c>
      <c r="BB51">
        <f t="shared" si="0"/>
        <v>9.6061920000000001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0.28180799999999984</v>
      </c>
      <c r="BB52">
        <f t="shared" si="0"/>
        <v>9.6061920000000001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0.28180799999999984</v>
      </c>
      <c r="BB53">
        <f t="shared" si="0"/>
        <v>9.6061920000000001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0.28180799999999984</v>
      </c>
      <c r="BB54">
        <f t="shared" si="0"/>
        <v>9.6061920000000001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0.28180799999999984</v>
      </c>
      <c r="BB55">
        <f t="shared" si="0"/>
        <v>9.6061920000000001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0.28180799999999984</v>
      </c>
      <c r="BB56">
        <f t="shared" si="0"/>
        <v>9.6061920000000001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0.28180799999999984</v>
      </c>
      <c r="BB57">
        <f t="shared" si="0"/>
        <v>9.6061920000000001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0.28180799999999984</v>
      </c>
      <c r="BB58">
        <f t="shared" si="0"/>
        <v>9.6061920000000001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0.32877599999999951</v>
      </c>
      <c r="BB59">
        <f t="shared" si="0"/>
        <v>11.207224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0.32877599999999951</v>
      </c>
      <c r="BB60">
        <f t="shared" si="0"/>
        <v>11.207224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0.32877599999999951</v>
      </c>
      <c r="BB61">
        <f t="shared" si="0"/>
        <v>11.207224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0.32877599999999951</v>
      </c>
      <c r="BB62">
        <f t="shared" si="0"/>
        <v>11.207224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0.32877599999999951</v>
      </c>
      <c r="BB63">
        <f t="shared" si="0"/>
        <v>11.207224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0.32877599999999951</v>
      </c>
      <c r="BB64">
        <f t="shared" si="0"/>
        <v>11.207224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0.32877599999999951</v>
      </c>
      <c r="BB65">
        <f t="shared" si="0"/>
        <v>11.207224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0.32877599999999951</v>
      </c>
      <c r="BB66">
        <f t="shared" si="0"/>
        <v>11.207224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0.32877599999999951</v>
      </c>
      <c r="BB67">
        <f t="shared" si="0"/>
        <v>11.207224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0.32877599999999951</v>
      </c>
      <c r="BB68">
        <f t="shared" ref="BB68:BB99" si="1">SUM(B68:AZ68)-BA68</f>
        <v>11.207224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0.32877599999999951</v>
      </c>
      <c r="BB69">
        <f t="shared" si="1"/>
        <v>11.207224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0.32877599999999951</v>
      </c>
      <c r="BB70">
        <f t="shared" si="1"/>
        <v>11.207224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11.536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0.32877599999999951</v>
      </c>
      <c r="BB71">
        <f t="shared" si="1"/>
        <v>11.207224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0.32877599999999951</v>
      </c>
      <c r="BB72">
        <f t="shared" si="1"/>
        <v>11.207224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11.536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0.32877599999999951</v>
      </c>
      <c r="BB73">
        <f t="shared" si="1"/>
        <v>11.207224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11.536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0.32877599999999951</v>
      </c>
      <c r="BB74">
        <f t="shared" si="1"/>
        <v>11.207224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11.536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0.32877599999999951</v>
      </c>
      <c r="BB75">
        <f t="shared" si="1"/>
        <v>11.207224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11.536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0.32877599999999951</v>
      </c>
      <c r="BB76">
        <f t="shared" si="1"/>
        <v>11.207224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11.536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0.32877599999999951</v>
      </c>
      <c r="BB77">
        <f t="shared" si="1"/>
        <v>11.207224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11.536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0.32877599999999951</v>
      </c>
      <c r="BB78">
        <f t="shared" si="1"/>
        <v>11.207224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11.536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0.32877599999999951</v>
      </c>
      <c r="BB79">
        <f t="shared" si="1"/>
        <v>11.207224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11.536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0.32877599999999951</v>
      </c>
      <c r="BB80">
        <f t="shared" si="1"/>
        <v>11.207224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0.32877599999999951</v>
      </c>
      <c r="BB81">
        <f t="shared" si="1"/>
        <v>11.207224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0.32877599999999951</v>
      </c>
      <c r="BB82">
        <f t="shared" si="1"/>
        <v>11.207224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0.32877599999999951</v>
      </c>
      <c r="BB83">
        <f t="shared" si="1"/>
        <v>11.207224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0.32877599999999951</v>
      </c>
      <c r="BB84">
        <f t="shared" si="1"/>
        <v>11.207224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0.32877599999999951</v>
      </c>
      <c r="BB85">
        <f t="shared" si="1"/>
        <v>11.207224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0.32877599999999951</v>
      </c>
      <c r="BB86">
        <f t="shared" si="1"/>
        <v>11.207224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0.32877599999999951</v>
      </c>
      <c r="BB87">
        <f t="shared" si="1"/>
        <v>11.207224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0.32877599999999951</v>
      </c>
      <c r="BB88">
        <f t="shared" si="1"/>
        <v>11.207224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0.32877599999999951</v>
      </c>
      <c r="BB89">
        <f t="shared" si="1"/>
        <v>11.207224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0.32877599999999951</v>
      </c>
      <c r="BB90">
        <f t="shared" si="1"/>
        <v>11.207224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0.32877599999999951</v>
      </c>
      <c r="BB91">
        <f t="shared" si="1"/>
        <v>11.207224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0.32877599999999951</v>
      </c>
      <c r="BB92">
        <f t="shared" si="1"/>
        <v>11.207224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0.32877599999999951</v>
      </c>
      <c r="BB93">
        <f t="shared" si="1"/>
        <v>11.207224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0.32877599999999951</v>
      </c>
      <c r="BB94">
        <f t="shared" si="1"/>
        <v>11.207224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0.32877599999999951</v>
      </c>
      <c r="BB95">
        <f t="shared" si="1"/>
        <v>11.207224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0.32877599999999951</v>
      </c>
      <c r="BB96">
        <f t="shared" si="1"/>
        <v>11.207224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0.32877599999999951</v>
      </c>
      <c r="BB97">
        <f t="shared" si="1"/>
        <v>11.207224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0.32877599999999951</v>
      </c>
      <c r="BB98">
        <f t="shared" si="1"/>
        <v>11.207224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0.25365630474999934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7.2292047499999757E-3</v>
      </c>
      <c r="BB99">
        <f t="shared" si="1"/>
        <v>0.24642709999999937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497.74</v>
      </c>
      <c r="L3" s="198">
        <v>9.2100000000000009</v>
      </c>
      <c r="M3" s="198">
        <v>61.15</v>
      </c>
      <c r="N3" s="198">
        <v>50.4</v>
      </c>
      <c r="O3" s="198">
        <v>71.2</v>
      </c>
      <c r="P3" s="198">
        <v>24.11</v>
      </c>
      <c r="Q3" s="198">
        <v>9.31</v>
      </c>
      <c r="R3" s="198">
        <v>18.09</v>
      </c>
      <c r="S3" s="198">
        <v>11.26</v>
      </c>
      <c r="T3" s="198">
        <v>0</v>
      </c>
      <c r="U3" s="198">
        <v>60.34</v>
      </c>
      <c r="V3" s="198">
        <v>6.08</v>
      </c>
      <c r="W3" s="198">
        <v>19.8</v>
      </c>
      <c r="X3" s="198">
        <v>20.98</v>
      </c>
      <c r="Y3" s="198">
        <v>0</v>
      </c>
      <c r="Z3" s="198">
        <v>118.52</v>
      </c>
      <c r="AA3" s="198">
        <v>29.86</v>
      </c>
      <c r="AB3" s="198">
        <v>0</v>
      </c>
      <c r="AC3" s="198">
        <v>14.21</v>
      </c>
      <c r="AD3" s="198">
        <v>0</v>
      </c>
      <c r="AE3" s="198">
        <v>0</v>
      </c>
      <c r="AF3" s="198">
        <v>0</v>
      </c>
      <c r="AG3" s="198">
        <v>36.78</v>
      </c>
      <c r="AH3" s="198">
        <v>0</v>
      </c>
      <c r="AI3" s="198">
        <v>3.65</v>
      </c>
      <c r="AJ3" s="198">
        <v>0</v>
      </c>
      <c r="AK3" s="198">
        <v>98.06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3.37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497.74</v>
      </c>
      <c r="L4" s="198">
        <v>9.2100000000000009</v>
      </c>
      <c r="M4" s="198">
        <v>61.15</v>
      </c>
      <c r="N4" s="198">
        <v>50.4</v>
      </c>
      <c r="O4" s="198">
        <v>71.2</v>
      </c>
      <c r="P4" s="198">
        <v>24.11</v>
      </c>
      <c r="Q4" s="198">
        <v>9.31</v>
      </c>
      <c r="R4" s="198">
        <v>18.09</v>
      </c>
      <c r="S4" s="198">
        <v>11.26</v>
      </c>
      <c r="T4" s="198">
        <v>0</v>
      </c>
      <c r="U4" s="198">
        <v>60.34</v>
      </c>
      <c r="V4" s="198">
        <v>6.08</v>
      </c>
      <c r="W4" s="198">
        <v>19.8</v>
      </c>
      <c r="X4" s="198">
        <v>20.98</v>
      </c>
      <c r="Y4" s="198">
        <v>0</v>
      </c>
      <c r="Z4" s="198">
        <v>118.52</v>
      </c>
      <c r="AA4" s="198">
        <v>29.86</v>
      </c>
      <c r="AB4" s="198">
        <v>0</v>
      </c>
      <c r="AC4" s="198">
        <v>14.21</v>
      </c>
      <c r="AD4" s="198">
        <v>0</v>
      </c>
      <c r="AE4" s="198">
        <v>0</v>
      </c>
      <c r="AF4" s="198">
        <v>0</v>
      </c>
      <c r="AG4" s="198">
        <v>36.78</v>
      </c>
      <c r="AH4" s="198">
        <v>0</v>
      </c>
      <c r="AI4" s="198">
        <v>3.65</v>
      </c>
      <c r="AJ4" s="198">
        <v>0</v>
      </c>
      <c r="AK4" s="198">
        <v>98.06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3.37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497.74</v>
      </c>
      <c r="L5" s="198">
        <v>9.2100000000000009</v>
      </c>
      <c r="M5" s="198">
        <v>61.15</v>
      </c>
      <c r="N5" s="198">
        <v>50.4</v>
      </c>
      <c r="O5" s="198">
        <v>71.2</v>
      </c>
      <c r="P5" s="198">
        <v>24.11</v>
      </c>
      <c r="Q5" s="198">
        <v>9.31</v>
      </c>
      <c r="R5" s="198">
        <v>18.09</v>
      </c>
      <c r="S5" s="198">
        <v>11.26</v>
      </c>
      <c r="T5" s="198">
        <v>0</v>
      </c>
      <c r="U5" s="198">
        <v>60.34</v>
      </c>
      <c r="V5" s="198">
        <v>6.08</v>
      </c>
      <c r="W5" s="198">
        <v>19.8</v>
      </c>
      <c r="X5" s="198">
        <v>20.98</v>
      </c>
      <c r="Y5" s="198">
        <v>0</v>
      </c>
      <c r="Z5" s="198">
        <v>118.52</v>
      </c>
      <c r="AA5" s="198">
        <v>29.86</v>
      </c>
      <c r="AB5" s="198">
        <v>0</v>
      </c>
      <c r="AC5" s="198">
        <v>14.21</v>
      </c>
      <c r="AD5" s="198">
        <v>0</v>
      </c>
      <c r="AE5" s="198">
        <v>0</v>
      </c>
      <c r="AF5" s="198">
        <v>0</v>
      </c>
      <c r="AG5" s="198">
        <v>36.78</v>
      </c>
      <c r="AH5" s="198">
        <v>0</v>
      </c>
      <c r="AI5" s="198">
        <v>12</v>
      </c>
      <c r="AJ5" s="198">
        <v>0</v>
      </c>
      <c r="AK5" s="198">
        <v>98.06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3.37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497.74</v>
      </c>
      <c r="L6" s="198">
        <v>9.2100000000000009</v>
      </c>
      <c r="M6" s="198">
        <v>61.15</v>
      </c>
      <c r="N6" s="198">
        <v>50.4</v>
      </c>
      <c r="O6" s="198">
        <v>71.2</v>
      </c>
      <c r="P6" s="198">
        <v>24.11</v>
      </c>
      <c r="Q6" s="198">
        <v>9.31</v>
      </c>
      <c r="R6" s="198">
        <v>18.09</v>
      </c>
      <c r="S6" s="198">
        <v>11.26</v>
      </c>
      <c r="T6" s="198">
        <v>0</v>
      </c>
      <c r="U6" s="198">
        <v>60.34</v>
      </c>
      <c r="V6" s="198">
        <v>6.08</v>
      </c>
      <c r="W6" s="198">
        <v>19.8</v>
      </c>
      <c r="X6" s="198">
        <v>20.98</v>
      </c>
      <c r="Y6" s="198">
        <v>0</v>
      </c>
      <c r="Z6" s="198">
        <v>118.52</v>
      </c>
      <c r="AA6" s="198">
        <v>29.86</v>
      </c>
      <c r="AB6" s="198">
        <v>0</v>
      </c>
      <c r="AC6" s="198">
        <v>14.21</v>
      </c>
      <c r="AD6" s="198">
        <v>0</v>
      </c>
      <c r="AE6" s="198">
        <v>0</v>
      </c>
      <c r="AF6" s="198">
        <v>0</v>
      </c>
      <c r="AG6" s="198">
        <v>36.78</v>
      </c>
      <c r="AH6" s="198">
        <v>0</v>
      </c>
      <c r="AI6" s="198">
        <v>12</v>
      </c>
      <c r="AJ6" s="198">
        <v>0</v>
      </c>
      <c r="AK6" s="198">
        <v>98.06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3.37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497.74</v>
      </c>
      <c r="L7" s="198">
        <v>9.2100000000000009</v>
      </c>
      <c r="M7" s="198">
        <v>61.15</v>
      </c>
      <c r="N7" s="198">
        <v>50.4</v>
      </c>
      <c r="O7" s="198">
        <v>71.2</v>
      </c>
      <c r="P7" s="198">
        <v>24.11</v>
      </c>
      <c r="Q7" s="198">
        <v>9.31</v>
      </c>
      <c r="R7" s="198">
        <v>18.09</v>
      </c>
      <c r="S7" s="198">
        <v>11.26</v>
      </c>
      <c r="T7" s="198">
        <v>0</v>
      </c>
      <c r="U7" s="198">
        <v>60.34</v>
      </c>
      <c r="V7" s="198">
        <v>6.08</v>
      </c>
      <c r="W7" s="198">
        <v>19.8</v>
      </c>
      <c r="X7" s="198">
        <v>20.98</v>
      </c>
      <c r="Y7" s="198">
        <v>0</v>
      </c>
      <c r="Z7" s="198">
        <v>118.52</v>
      </c>
      <c r="AA7" s="198">
        <v>29.86</v>
      </c>
      <c r="AB7" s="198">
        <v>0</v>
      </c>
      <c r="AC7" s="198">
        <v>14.21</v>
      </c>
      <c r="AD7" s="198">
        <v>0</v>
      </c>
      <c r="AE7" s="198">
        <v>0</v>
      </c>
      <c r="AF7" s="198">
        <v>0</v>
      </c>
      <c r="AG7" s="198">
        <v>36.78</v>
      </c>
      <c r="AH7" s="198">
        <v>0</v>
      </c>
      <c r="AI7" s="198">
        <v>6.81</v>
      </c>
      <c r="AJ7" s="198">
        <v>0</v>
      </c>
      <c r="AK7" s="198">
        <v>98.06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3.37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497.74</v>
      </c>
      <c r="L8" s="198">
        <v>9.2100000000000009</v>
      </c>
      <c r="M8" s="198">
        <v>61.15</v>
      </c>
      <c r="N8" s="198">
        <v>50.4</v>
      </c>
      <c r="O8" s="198">
        <v>71.2</v>
      </c>
      <c r="P8" s="198">
        <v>24.11</v>
      </c>
      <c r="Q8" s="198">
        <v>9.31</v>
      </c>
      <c r="R8" s="198">
        <v>18.09</v>
      </c>
      <c r="S8" s="198">
        <v>11.26</v>
      </c>
      <c r="T8" s="198">
        <v>0</v>
      </c>
      <c r="U8" s="198">
        <v>60.34</v>
      </c>
      <c r="V8" s="198">
        <v>6.08</v>
      </c>
      <c r="W8" s="198">
        <v>19.8</v>
      </c>
      <c r="X8" s="198">
        <v>20.98</v>
      </c>
      <c r="Y8" s="198">
        <v>0</v>
      </c>
      <c r="Z8" s="198">
        <v>118.52</v>
      </c>
      <c r="AA8" s="198">
        <v>29.86</v>
      </c>
      <c r="AB8" s="198">
        <v>0</v>
      </c>
      <c r="AC8" s="198">
        <v>14.21</v>
      </c>
      <c r="AD8" s="198">
        <v>0</v>
      </c>
      <c r="AE8" s="198">
        <v>0</v>
      </c>
      <c r="AF8" s="198">
        <v>0</v>
      </c>
      <c r="AG8" s="198">
        <v>36.78</v>
      </c>
      <c r="AH8" s="198">
        <v>0</v>
      </c>
      <c r="AI8" s="198">
        <v>6.81</v>
      </c>
      <c r="AJ8" s="198">
        <v>0</v>
      </c>
      <c r="AK8" s="198">
        <v>98.38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3.37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497.74</v>
      </c>
      <c r="L9" s="198">
        <v>9.2100000000000009</v>
      </c>
      <c r="M9" s="198">
        <v>61.15</v>
      </c>
      <c r="N9" s="198">
        <v>50.4</v>
      </c>
      <c r="O9" s="198">
        <v>71.2</v>
      </c>
      <c r="P9" s="198">
        <v>24.11</v>
      </c>
      <c r="Q9" s="198">
        <v>9.31</v>
      </c>
      <c r="R9" s="198">
        <v>9.0399999999999991</v>
      </c>
      <c r="S9" s="198">
        <v>11.26</v>
      </c>
      <c r="T9" s="198">
        <v>0</v>
      </c>
      <c r="U9" s="198">
        <v>60.34</v>
      </c>
      <c r="V9" s="198">
        <v>6.08</v>
      </c>
      <c r="W9" s="198">
        <v>19.8</v>
      </c>
      <c r="X9" s="198">
        <v>20.98</v>
      </c>
      <c r="Y9" s="198">
        <v>0</v>
      </c>
      <c r="Z9" s="198">
        <v>118.52</v>
      </c>
      <c r="AA9" s="198">
        <v>29.86</v>
      </c>
      <c r="AB9" s="198">
        <v>0</v>
      </c>
      <c r="AC9" s="198">
        <v>9.6300000000000008</v>
      </c>
      <c r="AD9" s="198">
        <v>0</v>
      </c>
      <c r="AE9" s="198">
        <v>0</v>
      </c>
      <c r="AF9" s="198">
        <v>0</v>
      </c>
      <c r="AG9" s="198">
        <v>36.78</v>
      </c>
      <c r="AH9" s="198">
        <v>0</v>
      </c>
      <c r="AI9" s="198">
        <v>6.81</v>
      </c>
      <c r="AJ9" s="198">
        <v>0</v>
      </c>
      <c r="AK9" s="198">
        <v>98.06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3.37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497.74</v>
      </c>
      <c r="L10" s="198">
        <v>9.2100000000000009</v>
      </c>
      <c r="M10" s="198">
        <v>61.15</v>
      </c>
      <c r="N10" s="198">
        <v>50.4</v>
      </c>
      <c r="O10" s="198">
        <v>71.2</v>
      </c>
      <c r="P10" s="198">
        <v>24.11</v>
      </c>
      <c r="Q10" s="198">
        <v>9.31</v>
      </c>
      <c r="R10" s="198">
        <v>9.0399999999999991</v>
      </c>
      <c r="S10" s="198">
        <v>11.26</v>
      </c>
      <c r="T10" s="198">
        <v>0</v>
      </c>
      <c r="U10" s="198">
        <v>60.34</v>
      </c>
      <c r="V10" s="198">
        <v>6.08</v>
      </c>
      <c r="W10" s="198">
        <v>19.8</v>
      </c>
      <c r="X10" s="198">
        <v>20.98</v>
      </c>
      <c r="Y10" s="198">
        <v>0</v>
      </c>
      <c r="Z10" s="198">
        <v>118.52</v>
      </c>
      <c r="AA10" s="198">
        <v>29.86</v>
      </c>
      <c r="AB10" s="198">
        <v>0</v>
      </c>
      <c r="AC10" s="198">
        <v>9.6300000000000008</v>
      </c>
      <c r="AD10" s="198">
        <v>0</v>
      </c>
      <c r="AE10" s="198">
        <v>0</v>
      </c>
      <c r="AF10" s="198">
        <v>0</v>
      </c>
      <c r="AG10" s="198">
        <v>36.78</v>
      </c>
      <c r="AH10" s="198">
        <v>0</v>
      </c>
      <c r="AI10" s="198">
        <v>6.81</v>
      </c>
      <c r="AJ10" s="198">
        <v>0</v>
      </c>
      <c r="AK10" s="198">
        <v>98.07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3.37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497.74</v>
      </c>
      <c r="L11" s="198">
        <v>9.2100000000000009</v>
      </c>
      <c r="M11" s="198">
        <v>61.15</v>
      </c>
      <c r="N11" s="198">
        <v>50.4</v>
      </c>
      <c r="O11" s="198">
        <v>30.38</v>
      </c>
      <c r="P11" s="198">
        <v>24.11</v>
      </c>
      <c r="Q11" s="198">
        <v>9.31</v>
      </c>
      <c r="R11" s="198">
        <v>9.0399999999999991</v>
      </c>
      <c r="S11" s="198">
        <v>11.26</v>
      </c>
      <c r="T11" s="198">
        <v>0</v>
      </c>
      <c r="U11" s="198">
        <v>60.34</v>
      </c>
      <c r="V11" s="198">
        <v>6.08</v>
      </c>
      <c r="W11" s="198">
        <v>19.8</v>
      </c>
      <c r="X11" s="198">
        <v>20.98</v>
      </c>
      <c r="Y11" s="198">
        <v>0</v>
      </c>
      <c r="Z11" s="198">
        <v>118.52</v>
      </c>
      <c r="AA11" s="198">
        <v>29.86</v>
      </c>
      <c r="AB11" s="198">
        <v>0</v>
      </c>
      <c r="AC11" s="198">
        <v>9.6300000000000008</v>
      </c>
      <c r="AD11" s="198">
        <v>0</v>
      </c>
      <c r="AE11" s="198">
        <v>0</v>
      </c>
      <c r="AF11" s="198">
        <v>0</v>
      </c>
      <c r="AG11" s="198">
        <v>36.78</v>
      </c>
      <c r="AH11" s="198">
        <v>0</v>
      </c>
      <c r="AI11" s="198">
        <v>6.81</v>
      </c>
      <c r="AJ11" s="198">
        <v>0</v>
      </c>
      <c r="AK11" s="198">
        <v>98.07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3.37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497.74</v>
      </c>
      <c r="L12" s="198">
        <v>9.2100000000000009</v>
      </c>
      <c r="M12" s="198">
        <v>61.15</v>
      </c>
      <c r="N12" s="198">
        <v>50.4</v>
      </c>
      <c r="O12" s="198">
        <v>30.38</v>
      </c>
      <c r="P12" s="198">
        <v>24.11</v>
      </c>
      <c r="Q12" s="198">
        <v>9.31</v>
      </c>
      <c r="R12" s="198">
        <v>9.0399999999999991</v>
      </c>
      <c r="S12" s="198">
        <v>11.26</v>
      </c>
      <c r="T12" s="198">
        <v>0</v>
      </c>
      <c r="U12" s="198">
        <v>60.34</v>
      </c>
      <c r="V12" s="198">
        <v>6.08</v>
      </c>
      <c r="W12" s="198">
        <v>19.8</v>
      </c>
      <c r="X12" s="198">
        <v>20.98</v>
      </c>
      <c r="Y12" s="198">
        <v>0</v>
      </c>
      <c r="Z12" s="198">
        <v>118.52</v>
      </c>
      <c r="AA12" s="198">
        <v>29.86</v>
      </c>
      <c r="AB12" s="198">
        <v>0</v>
      </c>
      <c r="AC12" s="198">
        <v>9.6300000000000008</v>
      </c>
      <c r="AD12" s="198">
        <v>0</v>
      </c>
      <c r="AE12" s="198">
        <v>0</v>
      </c>
      <c r="AF12" s="198">
        <v>0</v>
      </c>
      <c r="AG12" s="198">
        <v>36.78</v>
      </c>
      <c r="AH12" s="198">
        <v>0</v>
      </c>
      <c r="AI12" s="198">
        <v>6.81</v>
      </c>
      <c r="AJ12" s="198">
        <v>0</v>
      </c>
      <c r="AK12" s="198">
        <v>98.07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3.37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497.74</v>
      </c>
      <c r="L13" s="198">
        <v>9.2100000000000009</v>
      </c>
      <c r="M13" s="198">
        <v>61.15</v>
      </c>
      <c r="N13" s="198">
        <v>50.4</v>
      </c>
      <c r="O13" s="198">
        <v>30.38</v>
      </c>
      <c r="P13" s="198">
        <v>24.11</v>
      </c>
      <c r="Q13" s="198">
        <v>9.31</v>
      </c>
      <c r="R13" s="198">
        <v>9.0399999999999991</v>
      </c>
      <c r="S13" s="198">
        <v>11.26</v>
      </c>
      <c r="T13" s="198">
        <v>0</v>
      </c>
      <c r="U13" s="198">
        <v>60.34</v>
      </c>
      <c r="V13" s="198">
        <v>6.08</v>
      </c>
      <c r="W13" s="198">
        <v>19.8</v>
      </c>
      <c r="X13" s="198">
        <v>20.98</v>
      </c>
      <c r="Y13" s="198">
        <v>0</v>
      </c>
      <c r="Z13" s="198">
        <v>118.52</v>
      </c>
      <c r="AA13" s="198">
        <v>29.86</v>
      </c>
      <c r="AB13" s="198">
        <v>0</v>
      </c>
      <c r="AC13" s="198">
        <v>9.6300000000000008</v>
      </c>
      <c r="AD13" s="198">
        <v>0</v>
      </c>
      <c r="AE13" s="198">
        <v>0</v>
      </c>
      <c r="AF13" s="198">
        <v>0</v>
      </c>
      <c r="AG13" s="198">
        <v>36.78</v>
      </c>
      <c r="AH13" s="198">
        <v>0</v>
      </c>
      <c r="AI13" s="198">
        <v>6.81</v>
      </c>
      <c r="AJ13" s="198">
        <v>0</v>
      </c>
      <c r="AK13" s="198">
        <v>98.06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3.37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497.74</v>
      </c>
      <c r="L14" s="198">
        <v>9.2100000000000009</v>
      </c>
      <c r="M14" s="198">
        <v>61.15</v>
      </c>
      <c r="N14" s="198">
        <v>50.4</v>
      </c>
      <c r="O14" s="198">
        <v>30.38</v>
      </c>
      <c r="P14" s="198">
        <v>24.11</v>
      </c>
      <c r="Q14" s="198">
        <v>9.31</v>
      </c>
      <c r="R14" s="198">
        <v>9.0399999999999991</v>
      </c>
      <c r="S14" s="198">
        <v>11.26</v>
      </c>
      <c r="T14" s="198">
        <v>0</v>
      </c>
      <c r="U14" s="198">
        <v>60.34</v>
      </c>
      <c r="V14" s="198">
        <v>6.08</v>
      </c>
      <c r="W14" s="198">
        <v>19.8</v>
      </c>
      <c r="X14" s="198">
        <v>20.98</v>
      </c>
      <c r="Y14" s="198">
        <v>0</v>
      </c>
      <c r="Z14" s="198">
        <v>118.52</v>
      </c>
      <c r="AA14" s="198">
        <v>29.86</v>
      </c>
      <c r="AB14" s="198">
        <v>0</v>
      </c>
      <c r="AC14" s="198">
        <v>9.6300000000000008</v>
      </c>
      <c r="AD14" s="198">
        <v>0</v>
      </c>
      <c r="AE14" s="198">
        <v>0</v>
      </c>
      <c r="AF14" s="198">
        <v>0</v>
      </c>
      <c r="AG14" s="198">
        <v>36.78</v>
      </c>
      <c r="AH14" s="198">
        <v>0</v>
      </c>
      <c r="AI14" s="198">
        <v>6.81</v>
      </c>
      <c r="AJ14" s="198">
        <v>0</v>
      </c>
      <c r="AK14" s="198">
        <v>98.69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3.37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497.74</v>
      </c>
      <c r="L15" s="198">
        <v>9.2100000000000009</v>
      </c>
      <c r="M15" s="198">
        <v>61.15</v>
      </c>
      <c r="N15" s="198">
        <v>50.4</v>
      </c>
      <c r="O15" s="198">
        <v>26.58</v>
      </c>
      <c r="P15" s="198">
        <v>24.11</v>
      </c>
      <c r="Q15" s="198">
        <v>9.31</v>
      </c>
      <c r="R15" s="198">
        <v>9.0399999999999991</v>
      </c>
      <c r="S15" s="198">
        <v>11.26</v>
      </c>
      <c r="T15" s="198">
        <v>0</v>
      </c>
      <c r="U15" s="198">
        <v>60.34</v>
      </c>
      <c r="V15" s="198">
        <v>6.08</v>
      </c>
      <c r="W15" s="198">
        <v>19.8</v>
      </c>
      <c r="X15" s="198">
        <v>20.98</v>
      </c>
      <c r="Y15" s="198">
        <v>0</v>
      </c>
      <c r="Z15" s="198">
        <v>118.52</v>
      </c>
      <c r="AA15" s="198">
        <v>29.86</v>
      </c>
      <c r="AB15" s="198">
        <v>0</v>
      </c>
      <c r="AC15" s="198">
        <v>14.21</v>
      </c>
      <c r="AD15" s="198">
        <v>0</v>
      </c>
      <c r="AE15" s="198">
        <v>0</v>
      </c>
      <c r="AF15" s="198">
        <v>0</v>
      </c>
      <c r="AG15" s="198">
        <v>36.78</v>
      </c>
      <c r="AH15" s="198">
        <v>0</v>
      </c>
      <c r="AI15" s="198">
        <v>6.81</v>
      </c>
      <c r="AJ15" s="198">
        <v>0</v>
      </c>
      <c r="AK15" s="198">
        <v>98.07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3.27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497.74</v>
      </c>
      <c r="L16" s="198">
        <v>9.2100000000000009</v>
      </c>
      <c r="M16" s="198">
        <v>61.15</v>
      </c>
      <c r="N16" s="198">
        <v>50.4</v>
      </c>
      <c r="O16" s="198">
        <v>26.58</v>
      </c>
      <c r="P16" s="198">
        <v>24.11</v>
      </c>
      <c r="Q16" s="198">
        <v>9.31</v>
      </c>
      <c r="R16" s="198">
        <v>9.0399999999999991</v>
      </c>
      <c r="S16" s="198">
        <v>11.26</v>
      </c>
      <c r="T16" s="198">
        <v>0</v>
      </c>
      <c r="U16" s="198">
        <v>60.34</v>
      </c>
      <c r="V16" s="198">
        <v>6.08</v>
      </c>
      <c r="W16" s="198">
        <v>19.8</v>
      </c>
      <c r="X16" s="198">
        <v>20.98</v>
      </c>
      <c r="Y16" s="198">
        <v>0</v>
      </c>
      <c r="Z16" s="198">
        <v>118.52</v>
      </c>
      <c r="AA16" s="198">
        <v>29.86</v>
      </c>
      <c r="AB16" s="198">
        <v>0</v>
      </c>
      <c r="AC16" s="198">
        <v>14.21</v>
      </c>
      <c r="AD16" s="198">
        <v>0</v>
      </c>
      <c r="AE16" s="198">
        <v>0</v>
      </c>
      <c r="AF16" s="198">
        <v>0</v>
      </c>
      <c r="AG16" s="198">
        <v>36.78</v>
      </c>
      <c r="AH16" s="198">
        <v>0</v>
      </c>
      <c r="AI16" s="198">
        <v>6.81</v>
      </c>
      <c r="AJ16" s="198">
        <v>0</v>
      </c>
      <c r="AK16" s="198">
        <v>98.38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3.27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497.74</v>
      </c>
      <c r="L17" s="198">
        <v>9.2100000000000009</v>
      </c>
      <c r="M17" s="198">
        <v>61.15</v>
      </c>
      <c r="N17" s="198">
        <v>50.4</v>
      </c>
      <c r="O17" s="198">
        <v>26.58</v>
      </c>
      <c r="P17" s="198">
        <v>24.11</v>
      </c>
      <c r="Q17" s="198">
        <v>9.31</v>
      </c>
      <c r="R17" s="198">
        <v>9.0399999999999991</v>
      </c>
      <c r="S17" s="198">
        <v>11.26</v>
      </c>
      <c r="T17" s="198">
        <v>0</v>
      </c>
      <c r="U17" s="198">
        <v>60.34</v>
      </c>
      <c r="V17" s="198">
        <v>6.08</v>
      </c>
      <c r="W17" s="198">
        <v>19.8</v>
      </c>
      <c r="X17" s="198">
        <v>20.98</v>
      </c>
      <c r="Y17" s="198">
        <v>0</v>
      </c>
      <c r="Z17" s="198">
        <v>118.52</v>
      </c>
      <c r="AA17" s="198">
        <v>29.86</v>
      </c>
      <c r="AB17" s="198">
        <v>0</v>
      </c>
      <c r="AC17" s="198">
        <v>14.21</v>
      </c>
      <c r="AD17" s="198">
        <v>0</v>
      </c>
      <c r="AE17" s="198">
        <v>0</v>
      </c>
      <c r="AF17" s="198">
        <v>0</v>
      </c>
      <c r="AG17" s="198">
        <v>36.78</v>
      </c>
      <c r="AH17" s="198">
        <v>0</v>
      </c>
      <c r="AI17" s="198">
        <v>6.81</v>
      </c>
      <c r="AJ17" s="198">
        <v>0</v>
      </c>
      <c r="AK17" s="198">
        <v>98.38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3.27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497.74</v>
      </c>
      <c r="L18" s="198">
        <v>9.2100000000000009</v>
      </c>
      <c r="M18" s="198">
        <v>61.15</v>
      </c>
      <c r="N18" s="198">
        <v>50.4</v>
      </c>
      <c r="O18" s="198">
        <v>26.58</v>
      </c>
      <c r="P18" s="198">
        <v>24.11</v>
      </c>
      <c r="Q18" s="198">
        <v>9.31</v>
      </c>
      <c r="R18" s="198">
        <v>9.0399999999999991</v>
      </c>
      <c r="S18" s="198">
        <v>11.26</v>
      </c>
      <c r="T18" s="198">
        <v>0</v>
      </c>
      <c r="U18" s="198">
        <v>60.34</v>
      </c>
      <c r="V18" s="198">
        <v>6.08</v>
      </c>
      <c r="W18" s="198">
        <v>19.8</v>
      </c>
      <c r="X18" s="198">
        <v>20.98</v>
      </c>
      <c r="Y18" s="198">
        <v>0</v>
      </c>
      <c r="Z18" s="198">
        <v>118.52</v>
      </c>
      <c r="AA18" s="198">
        <v>29.86</v>
      </c>
      <c r="AB18" s="198">
        <v>0</v>
      </c>
      <c r="AC18" s="198">
        <v>14.21</v>
      </c>
      <c r="AD18" s="198">
        <v>0</v>
      </c>
      <c r="AE18" s="198">
        <v>0</v>
      </c>
      <c r="AF18" s="198">
        <v>0</v>
      </c>
      <c r="AG18" s="198">
        <v>36.78</v>
      </c>
      <c r="AH18" s="198">
        <v>0</v>
      </c>
      <c r="AI18" s="198">
        <v>6.81</v>
      </c>
      <c r="AJ18" s="198">
        <v>0</v>
      </c>
      <c r="AK18" s="198">
        <v>98.07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3.27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497.41</v>
      </c>
      <c r="L19" s="198">
        <v>9.2100000000000009</v>
      </c>
      <c r="M19" s="198">
        <v>59.72</v>
      </c>
      <c r="N19" s="198">
        <v>50.4</v>
      </c>
      <c r="O19" s="198">
        <v>30.38</v>
      </c>
      <c r="P19" s="198">
        <v>24.11</v>
      </c>
      <c r="Q19" s="198">
        <v>9.31</v>
      </c>
      <c r="R19" s="198">
        <v>9.0399999999999991</v>
      </c>
      <c r="S19" s="198">
        <v>11.26</v>
      </c>
      <c r="T19" s="198">
        <v>0</v>
      </c>
      <c r="U19" s="198">
        <v>60.34</v>
      </c>
      <c r="V19" s="198">
        <v>6.08</v>
      </c>
      <c r="W19" s="198">
        <v>19.8</v>
      </c>
      <c r="X19" s="198">
        <v>20.98</v>
      </c>
      <c r="Y19" s="198">
        <v>0</v>
      </c>
      <c r="Z19" s="198">
        <v>118.52</v>
      </c>
      <c r="AA19" s="198">
        <v>29.86</v>
      </c>
      <c r="AB19" s="198">
        <v>0</v>
      </c>
      <c r="AC19" s="198">
        <v>14.21</v>
      </c>
      <c r="AD19" s="198">
        <v>0</v>
      </c>
      <c r="AE19" s="198">
        <v>0</v>
      </c>
      <c r="AF19" s="198">
        <v>0</v>
      </c>
      <c r="AG19" s="198">
        <v>36.78</v>
      </c>
      <c r="AH19" s="198">
        <v>0</v>
      </c>
      <c r="AI19" s="198">
        <v>6.3</v>
      </c>
      <c r="AJ19" s="198">
        <v>0</v>
      </c>
      <c r="AK19" s="198">
        <v>98.06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497.41</v>
      </c>
      <c r="L20" s="198">
        <v>9.2100000000000009</v>
      </c>
      <c r="M20" s="198">
        <v>59.72</v>
      </c>
      <c r="N20" s="198">
        <v>50.4</v>
      </c>
      <c r="O20" s="198">
        <v>30.38</v>
      </c>
      <c r="P20" s="198">
        <v>24.11</v>
      </c>
      <c r="Q20" s="198">
        <v>9.31</v>
      </c>
      <c r="R20" s="198">
        <v>9.0399999999999991</v>
      </c>
      <c r="S20" s="198">
        <v>11.26</v>
      </c>
      <c r="T20" s="198">
        <v>0</v>
      </c>
      <c r="U20" s="198">
        <v>60.34</v>
      </c>
      <c r="V20" s="198">
        <v>6.08</v>
      </c>
      <c r="W20" s="198">
        <v>19.8</v>
      </c>
      <c r="X20" s="198">
        <v>20.98</v>
      </c>
      <c r="Y20" s="198">
        <v>0</v>
      </c>
      <c r="Z20" s="198">
        <v>118.52</v>
      </c>
      <c r="AA20" s="198">
        <v>29.86</v>
      </c>
      <c r="AB20" s="198">
        <v>0</v>
      </c>
      <c r="AC20" s="198">
        <v>14.21</v>
      </c>
      <c r="AD20" s="198">
        <v>0</v>
      </c>
      <c r="AE20" s="198">
        <v>0</v>
      </c>
      <c r="AF20" s="198">
        <v>0</v>
      </c>
      <c r="AG20" s="198">
        <v>36.78</v>
      </c>
      <c r="AH20" s="198">
        <v>0</v>
      </c>
      <c r="AI20" s="198">
        <v>6.81</v>
      </c>
      <c r="AJ20" s="198">
        <v>0</v>
      </c>
      <c r="AK20" s="198">
        <v>98.69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497.41</v>
      </c>
      <c r="L21" s="198">
        <v>9.2100000000000009</v>
      </c>
      <c r="M21" s="198">
        <v>59.72</v>
      </c>
      <c r="N21" s="198">
        <v>50.4</v>
      </c>
      <c r="O21" s="198">
        <v>30.38</v>
      </c>
      <c r="P21" s="198">
        <v>24.11</v>
      </c>
      <c r="Q21" s="198">
        <v>9.31</v>
      </c>
      <c r="R21" s="198">
        <v>9.0399999999999991</v>
      </c>
      <c r="S21" s="198">
        <v>11.26</v>
      </c>
      <c r="T21" s="198">
        <v>0</v>
      </c>
      <c r="U21" s="198">
        <v>60.34</v>
      </c>
      <c r="V21" s="198">
        <v>6.08</v>
      </c>
      <c r="W21" s="198">
        <v>19.8</v>
      </c>
      <c r="X21" s="198">
        <v>20.98</v>
      </c>
      <c r="Y21" s="198">
        <v>0</v>
      </c>
      <c r="Z21" s="198">
        <v>118.52</v>
      </c>
      <c r="AA21" s="198">
        <v>29.86</v>
      </c>
      <c r="AB21" s="198">
        <v>0</v>
      </c>
      <c r="AC21" s="198">
        <v>14.21</v>
      </c>
      <c r="AD21" s="198">
        <v>0</v>
      </c>
      <c r="AE21" s="198">
        <v>0</v>
      </c>
      <c r="AF21" s="198">
        <v>0</v>
      </c>
      <c r="AG21" s="198">
        <v>36.78</v>
      </c>
      <c r="AH21" s="198">
        <v>0</v>
      </c>
      <c r="AI21" s="198">
        <v>6.81</v>
      </c>
      <c r="AJ21" s="198">
        <v>0</v>
      </c>
      <c r="AK21" s="198">
        <v>98.07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497.41</v>
      </c>
      <c r="L22" s="198">
        <v>9.2100000000000009</v>
      </c>
      <c r="M22" s="198">
        <v>59.72</v>
      </c>
      <c r="N22" s="198">
        <v>50.4</v>
      </c>
      <c r="O22" s="198">
        <v>30.38</v>
      </c>
      <c r="P22" s="198">
        <v>24.11</v>
      </c>
      <c r="Q22" s="198">
        <v>9.31</v>
      </c>
      <c r="R22" s="198">
        <v>9.0399999999999991</v>
      </c>
      <c r="S22" s="198">
        <v>11.26</v>
      </c>
      <c r="T22" s="198">
        <v>0</v>
      </c>
      <c r="U22" s="198">
        <v>60.34</v>
      </c>
      <c r="V22" s="198">
        <v>6.08</v>
      </c>
      <c r="W22" s="198">
        <v>19.8</v>
      </c>
      <c r="X22" s="198">
        <v>20.98</v>
      </c>
      <c r="Y22" s="198">
        <v>0</v>
      </c>
      <c r="Z22" s="198">
        <v>118.52</v>
      </c>
      <c r="AA22" s="198">
        <v>29.86</v>
      </c>
      <c r="AB22" s="198">
        <v>0</v>
      </c>
      <c r="AC22" s="198">
        <v>14.21</v>
      </c>
      <c r="AD22" s="198">
        <v>0</v>
      </c>
      <c r="AE22" s="198">
        <v>0</v>
      </c>
      <c r="AF22" s="198">
        <v>0</v>
      </c>
      <c r="AG22" s="198">
        <v>36.78</v>
      </c>
      <c r="AH22" s="198">
        <v>0</v>
      </c>
      <c r="AI22" s="198">
        <v>6.81</v>
      </c>
      <c r="AJ22" s="198">
        <v>0</v>
      </c>
      <c r="AK22" s="198">
        <v>98.07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497.41</v>
      </c>
      <c r="L23" s="198">
        <v>9.2100000000000009</v>
      </c>
      <c r="M23" s="198">
        <v>59.72</v>
      </c>
      <c r="N23" s="198">
        <v>50.4</v>
      </c>
      <c r="O23" s="198">
        <v>30.38</v>
      </c>
      <c r="P23" s="198">
        <v>24.11</v>
      </c>
      <c r="Q23" s="198">
        <v>9.31</v>
      </c>
      <c r="R23" s="198">
        <v>9.0399999999999991</v>
      </c>
      <c r="S23" s="198">
        <v>11.26</v>
      </c>
      <c r="T23" s="198">
        <v>0</v>
      </c>
      <c r="U23" s="198">
        <v>60.34</v>
      </c>
      <c r="V23" s="198">
        <v>6.08</v>
      </c>
      <c r="W23" s="198">
        <v>19.8</v>
      </c>
      <c r="X23" s="198">
        <v>20.98</v>
      </c>
      <c r="Y23" s="198">
        <v>0</v>
      </c>
      <c r="Z23" s="198">
        <v>118.52</v>
      </c>
      <c r="AA23" s="198">
        <v>29.86</v>
      </c>
      <c r="AB23" s="198">
        <v>0</v>
      </c>
      <c r="AC23" s="198">
        <v>14.21</v>
      </c>
      <c r="AD23" s="198">
        <v>0</v>
      </c>
      <c r="AE23" s="198">
        <v>0</v>
      </c>
      <c r="AF23" s="198">
        <v>0</v>
      </c>
      <c r="AG23" s="198">
        <v>36.78</v>
      </c>
      <c r="AH23" s="198">
        <v>0</v>
      </c>
      <c r="AI23" s="198">
        <v>3.72</v>
      </c>
      <c r="AJ23" s="198">
        <v>0</v>
      </c>
      <c r="AK23" s="198">
        <v>98.06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497.41</v>
      </c>
      <c r="L24" s="198">
        <v>9.2100000000000009</v>
      </c>
      <c r="M24" s="198">
        <v>59.72</v>
      </c>
      <c r="N24" s="198">
        <v>50.4</v>
      </c>
      <c r="O24" s="198">
        <v>30.38</v>
      </c>
      <c r="P24" s="198">
        <v>24.11</v>
      </c>
      <c r="Q24" s="198">
        <v>9.31</v>
      </c>
      <c r="R24" s="198">
        <v>9.0399999999999991</v>
      </c>
      <c r="S24" s="198">
        <v>11.26</v>
      </c>
      <c r="T24" s="198">
        <v>0</v>
      </c>
      <c r="U24" s="198">
        <v>60.34</v>
      </c>
      <c r="V24" s="198">
        <v>6.08</v>
      </c>
      <c r="W24" s="198">
        <v>19.8</v>
      </c>
      <c r="X24" s="198">
        <v>20.98</v>
      </c>
      <c r="Y24" s="198">
        <v>0</v>
      </c>
      <c r="Z24" s="198">
        <v>118.52</v>
      </c>
      <c r="AA24" s="198">
        <v>29.86</v>
      </c>
      <c r="AB24" s="198">
        <v>0</v>
      </c>
      <c r="AC24" s="198">
        <v>14.21</v>
      </c>
      <c r="AD24" s="198">
        <v>0</v>
      </c>
      <c r="AE24" s="198">
        <v>0</v>
      </c>
      <c r="AF24" s="198">
        <v>0</v>
      </c>
      <c r="AG24" s="198">
        <v>36.78</v>
      </c>
      <c r="AH24" s="198">
        <v>0</v>
      </c>
      <c r="AI24" s="198">
        <v>3.72</v>
      </c>
      <c r="AJ24" s="198">
        <v>0</v>
      </c>
      <c r="AK24" s="198">
        <v>98.06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497.41</v>
      </c>
      <c r="L25" s="198">
        <v>9.2100000000000009</v>
      </c>
      <c r="M25" s="198">
        <v>59.72</v>
      </c>
      <c r="N25" s="198">
        <v>50.4</v>
      </c>
      <c r="O25" s="198">
        <v>35.6</v>
      </c>
      <c r="P25" s="198">
        <v>24.11</v>
      </c>
      <c r="Q25" s="198">
        <v>9.31</v>
      </c>
      <c r="R25" s="198">
        <v>9.0399999999999991</v>
      </c>
      <c r="S25" s="198">
        <v>11.26</v>
      </c>
      <c r="T25" s="198">
        <v>0</v>
      </c>
      <c r="U25" s="198">
        <v>60.34</v>
      </c>
      <c r="V25" s="198">
        <v>6.08</v>
      </c>
      <c r="W25" s="198">
        <v>19.8</v>
      </c>
      <c r="X25" s="198">
        <v>20.98</v>
      </c>
      <c r="Y25" s="198">
        <v>0</v>
      </c>
      <c r="Z25" s="198">
        <v>118.52</v>
      </c>
      <c r="AA25" s="198">
        <v>29.86</v>
      </c>
      <c r="AB25" s="198">
        <v>0</v>
      </c>
      <c r="AC25" s="198">
        <v>14.21</v>
      </c>
      <c r="AD25" s="198">
        <v>0</v>
      </c>
      <c r="AE25" s="198">
        <v>0</v>
      </c>
      <c r="AF25" s="198">
        <v>0</v>
      </c>
      <c r="AG25" s="198">
        <v>36.78</v>
      </c>
      <c r="AH25" s="198">
        <v>0</v>
      </c>
      <c r="AI25" s="198">
        <v>7.53</v>
      </c>
      <c r="AJ25" s="198">
        <v>0</v>
      </c>
      <c r="AK25" s="198">
        <v>98.06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497.41</v>
      </c>
      <c r="L26" s="198">
        <v>9.2100000000000009</v>
      </c>
      <c r="M26" s="198">
        <v>59.72</v>
      </c>
      <c r="N26" s="198">
        <v>50.4</v>
      </c>
      <c r="O26" s="198">
        <v>35.6</v>
      </c>
      <c r="P26" s="198">
        <v>24.11</v>
      </c>
      <c r="Q26" s="198">
        <v>9.31</v>
      </c>
      <c r="R26" s="198">
        <v>9.0399999999999991</v>
      </c>
      <c r="S26" s="198">
        <v>11.26</v>
      </c>
      <c r="T26" s="198">
        <v>0</v>
      </c>
      <c r="U26" s="198">
        <v>60.34</v>
      </c>
      <c r="V26" s="198">
        <v>6.08</v>
      </c>
      <c r="W26" s="198">
        <v>19.8</v>
      </c>
      <c r="X26" s="198">
        <v>20.98</v>
      </c>
      <c r="Y26" s="198">
        <v>0</v>
      </c>
      <c r="Z26" s="198">
        <v>118.52</v>
      </c>
      <c r="AA26" s="198">
        <v>29.86</v>
      </c>
      <c r="AB26" s="198">
        <v>0</v>
      </c>
      <c r="AC26" s="198">
        <v>14.21</v>
      </c>
      <c r="AD26" s="198">
        <v>0</v>
      </c>
      <c r="AE26" s="198">
        <v>0</v>
      </c>
      <c r="AF26" s="198">
        <v>0</v>
      </c>
      <c r="AG26" s="198">
        <v>36.78</v>
      </c>
      <c r="AH26" s="198">
        <v>0</v>
      </c>
      <c r="AI26" s="198">
        <v>8.76</v>
      </c>
      <c r="AJ26" s="198">
        <v>0</v>
      </c>
      <c r="AK26" s="198">
        <v>98.06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497.41</v>
      </c>
      <c r="L27" s="198">
        <v>9.2100000000000009</v>
      </c>
      <c r="M27" s="198">
        <v>59.72</v>
      </c>
      <c r="N27" s="198">
        <v>50.4</v>
      </c>
      <c r="O27" s="198">
        <v>35.6</v>
      </c>
      <c r="P27" s="198">
        <v>24.11</v>
      </c>
      <c r="Q27" s="198">
        <v>9.31</v>
      </c>
      <c r="R27" s="198">
        <v>9.0399999999999991</v>
      </c>
      <c r="S27" s="198">
        <v>11.26</v>
      </c>
      <c r="T27" s="198">
        <v>0</v>
      </c>
      <c r="U27" s="198">
        <v>60.34</v>
      </c>
      <c r="V27" s="198">
        <v>6.08</v>
      </c>
      <c r="W27" s="198">
        <v>19.8</v>
      </c>
      <c r="X27" s="198">
        <v>20.98</v>
      </c>
      <c r="Y27" s="198">
        <v>0</v>
      </c>
      <c r="Z27" s="198">
        <v>118.52</v>
      </c>
      <c r="AA27" s="198">
        <v>29.86</v>
      </c>
      <c r="AB27" s="198">
        <v>0</v>
      </c>
      <c r="AC27" s="198">
        <v>14.21</v>
      </c>
      <c r="AD27" s="198">
        <v>0</v>
      </c>
      <c r="AE27" s="198">
        <v>0</v>
      </c>
      <c r="AF27" s="198">
        <v>0</v>
      </c>
      <c r="AG27" s="198">
        <v>36.78</v>
      </c>
      <c r="AH27" s="198">
        <v>0</v>
      </c>
      <c r="AI27" s="198">
        <v>8.76</v>
      </c>
      <c r="AJ27" s="198">
        <v>0</v>
      </c>
      <c r="AK27" s="198">
        <v>98.06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1.21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497.41</v>
      </c>
      <c r="L28" s="198">
        <v>9.2100000000000009</v>
      </c>
      <c r="M28" s="198">
        <v>59.72</v>
      </c>
      <c r="N28" s="198">
        <v>50.4</v>
      </c>
      <c r="O28" s="198">
        <v>35.6</v>
      </c>
      <c r="P28" s="198">
        <v>24.11</v>
      </c>
      <c r="Q28" s="198">
        <v>9.31</v>
      </c>
      <c r="R28" s="198">
        <v>9.0399999999999991</v>
      </c>
      <c r="S28" s="198">
        <v>11.26</v>
      </c>
      <c r="T28" s="198">
        <v>0</v>
      </c>
      <c r="U28" s="198">
        <v>60.34</v>
      </c>
      <c r="V28" s="198">
        <v>6.08</v>
      </c>
      <c r="W28" s="198">
        <v>19.8</v>
      </c>
      <c r="X28" s="198">
        <v>20.98</v>
      </c>
      <c r="Y28" s="198">
        <v>0</v>
      </c>
      <c r="Z28" s="198">
        <v>118.52</v>
      </c>
      <c r="AA28" s="198">
        <v>29.86</v>
      </c>
      <c r="AB28" s="198">
        <v>0</v>
      </c>
      <c r="AC28" s="198">
        <v>14.21</v>
      </c>
      <c r="AD28" s="198">
        <v>0</v>
      </c>
      <c r="AE28" s="198">
        <v>0</v>
      </c>
      <c r="AF28" s="198">
        <v>0</v>
      </c>
      <c r="AG28" s="198">
        <v>36.78</v>
      </c>
      <c r="AH28" s="198">
        <v>0</v>
      </c>
      <c r="AI28" s="198">
        <v>8.76</v>
      </c>
      <c r="AJ28" s="198">
        <v>0</v>
      </c>
      <c r="AK28" s="198">
        <v>98.06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4.07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497.41</v>
      </c>
      <c r="L29" s="198">
        <v>9.2100000000000009</v>
      </c>
      <c r="M29" s="198">
        <v>59.72</v>
      </c>
      <c r="N29" s="198">
        <v>50.4</v>
      </c>
      <c r="O29" s="198">
        <v>34.93</v>
      </c>
      <c r="P29" s="198">
        <v>24.11</v>
      </c>
      <c r="Q29" s="198">
        <v>9.31</v>
      </c>
      <c r="R29" s="198">
        <v>9.0399999999999991</v>
      </c>
      <c r="S29" s="198">
        <v>11.26</v>
      </c>
      <c r="T29" s="198">
        <v>0</v>
      </c>
      <c r="U29" s="198">
        <v>60.34</v>
      </c>
      <c r="V29" s="198">
        <v>6.08</v>
      </c>
      <c r="W29" s="198">
        <v>19.8</v>
      </c>
      <c r="X29" s="198">
        <v>20.98</v>
      </c>
      <c r="Y29" s="198">
        <v>0</v>
      </c>
      <c r="Z29" s="198">
        <v>118.52</v>
      </c>
      <c r="AA29" s="198">
        <v>29.86</v>
      </c>
      <c r="AB29" s="198">
        <v>0</v>
      </c>
      <c r="AC29" s="198">
        <v>14.21</v>
      </c>
      <c r="AD29" s="198">
        <v>0</v>
      </c>
      <c r="AE29" s="198">
        <v>0</v>
      </c>
      <c r="AF29" s="198">
        <v>0</v>
      </c>
      <c r="AG29" s="198">
        <v>36.78</v>
      </c>
      <c r="AH29" s="198">
        <v>0</v>
      </c>
      <c r="AI29" s="198">
        <v>8.76</v>
      </c>
      <c r="AJ29" s="198">
        <v>0</v>
      </c>
      <c r="AK29" s="198">
        <v>98.06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10.08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497.41</v>
      </c>
      <c r="L30" s="198">
        <v>9.2100000000000009</v>
      </c>
      <c r="M30" s="198">
        <v>59.72</v>
      </c>
      <c r="N30" s="198">
        <v>50.4</v>
      </c>
      <c r="O30" s="198">
        <v>34.93</v>
      </c>
      <c r="P30" s="198">
        <v>24.11</v>
      </c>
      <c r="Q30" s="198">
        <v>9.31</v>
      </c>
      <c r="R30" s="198">
        <v>9.0399999999999991</v>
      </c>
      <c r="S30" s="198">
        <v>11.26</v>
      </c>
      <c r="T30" s="198">
        <v>0</v>
      </c>
      <c r="U30" s="198">
        <v>60.34</v>
      </c>
      <c r="V30" s="198">
        <v>6.08</v>
      </c>
      <c r="W30" s="198">
        <v>19.8</v>
      </c>
      <c r="X30" s="198">
        <v>20.98</v>
      </c>
      <c r="Y30" s="198">
        <v>0</v>
      </c>
      <c r="Z30" s="198">
        <v>118.52</v>
      </c>
      <c r="AA30" s="198">
        <v>29.86</v>
      </c>
      <c r="AB30" s="198">
        <v>0</v>
      </c>
      <c r="AC30" s="198">
        <v>14.21</v>
      </c>
      <c r="AD30" s="198">
        <v>0</v>
      </c>
      <c r="AE30" s="198">
        <v>0</v>
      </c>
      <c r="AF30" s="198">
        <v>0</v>
      </c>
      <c r="AG30" s="198">
        <v>36.78</v>
      </c>
      <c r="AH30" s="198">
        <v>0</v>
      </c>
      <c r="AI30" s="198">
        <v>8.76</v>
      </c>
      <c r="AJ30" s="198">
        <v>0</v>
      </c>
      <c r="AK30" s="198">
        <v>98.06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20.84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497.41</v>
      </c>
      <c r="L31" s="198">
        <v>9.2100000000000009</v>
      </c>
      <c r="M31" s="198">
        <v>59.72</v>
      </c>
      <c r="N31" s="198">
        <v>50.4</v>
      </c>
      <c r="O31" s="198">
        <v>34.93</v>
      </c>
      <c r="P31" s="198">
        <v>24.11</v>
      </c>
      <c r="Q31" s="198">
        <v>9.31</v>
      </c>
      <c r="R31" s="198">
        <v>9.0399999999999991</v>
      </c>
      <c r="S31" s="198">
        <v>11.26</v>
      </c>
      <c r="T31" s="198">
        <v>0</v>
      </c>
      <c r="U31" s="198">
        <v>60.34</v>
      </c>
      <c r="V31" s="198">
        <v>6.08</v>
      </c>
      <c r="W31" s="198">
        <v>19.8</v>
      </c>
      <c r="X31" s="198">
        <v>20.98</v>
      </c>
      <c r="Y31" s="198">
        <v>0</v>
      </c>
      <c r="Z31" s="198">
        <v>118.52</v>
      </c>
      <c r="AA31" s="198">
        <v>29.86</v>
      </c>
      <c r="AB31" s="198">
        <v>0</v>
      </c>
      <c r="AC31" s="198">
        <v>14.21</v>
      </c>
      <c r="AD31" s="198">
        <v>0</v>
      </c>
      <c r="AE31" s="198">
        <v>0</v>
      </c>
      <c r="AF31" s="198">
        <v>0</v>
      </c>
      <c r="AG31" s="198">
        <v>36.78</v>
      </c>
      <c r="AH31" s="198">
        <v>0</v>
      </c>
      <c r="AI31" s="198">
        <v>7.36</v>
      </c>
      <c r="AJ31" s="198">
        <v>0</v>
      </c>
      <c r="AK31" s="198">
        <v>98.06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34.380000000000003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497.41</v>
      </c>
      <c r="L32" s="198">
        <v>9.2100000000000009</v>
      </c>
      <c r="M32" s="198">
        <v>59.72</v>
      </c>
      <c r="N32" s="198">
        <v>50.4</v>
      </c>
      <c r="O32" s="198">
        <v>34.93</v>
      </c>
      <c r="P32" s="198">
        <v>24.11</v>
      </c>
      <c r="Q32" s="198">
        <v>9.31</v>
      </c>
      <c r="R32" s="198">
        <v>9.0399999999999991</v>
      </c>
      <c r="S32" s="198">
        <v>11.26</v>
      </c>
      <c r="T32" s="198">
        <v>0</v>
      </c>
      <c r="U32" s="198">
        <v>60.34</v>
      </c>
      <c r="V32" s="198">
        <v>6.08</v>
      </c>
      <c r="W32" s="198">
        <v>19.8</v>
      </c>
      <c r="X32" s="198">
        <v>20.98</v>
      </c>
      <c r="Y32" s="198">
        <v>0</v>
      </c>
      <c r="Z32" s="198">
        <v>118.52</v>
      </c>
      <c r="AA32" s="198">
        <v>29.86</v>
      </c>
      <c r="AB32" s="198">
        <v>0</v>
      </c>
      <c r="AC32" s="198">
        <v>14.21</v>
      </c>
      <c r="AD32" s="198">
        <v>0</v>
      </c>
      <c r="AE32" s="198">
        <v>0</v>
      </c>
      <c r="AF32" s="198">
        <v>0</v>
      </c>
      <c r="AG32" s="198">
        <v>36.78</v>
      </c>
      <c r="AH32" s="198">
        <v>0</v>
      </c>
      <c r="AI32" s="198">
        <v>8.76</v>
      </c>
      <c r="AJ32" s="198">
        <v>0</v>
      </c>
      <c r="AK32" s="198">
        <v>98.06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497.41</v>
      </c>
      <c r="L33" s="198">
        <v>9.2100000000000009</v>
      </c>
      <c r="M33" s="198">
        <v>59.72</v>
      </c>
      <c r="N33" s="198">
        <v>50.4</v>
      </c>
      <c r="O33" s="198">
        <v>34.93</v>
      </c>
      <c r="P33" s="198">
        <v>24.11</v>
      </c>
      <c r="Q33" s="198">
        <v>9.31</v>
      </c>
      <c r="R33" s="198">
        <v>9.0399999999999991</v>
      </c>
      <c r="S33" s="198">
        <v>11.26</v>
      </c>
      <c r="T33" s="198">
        <v>0</v>
      </c>
      <c r="U33" s="198">
        <v>60.34</v>
      </c>
      <c r="V33" s="198">
        <v>6.08</v>
      </c>
      <c r="W33" s="198">
        <v>19.8</v>
      </c>
      <c r="X33" s="198">
        <v>20.98</v>
      </c>
      <c r="Y33" s="198">
        <v>0</v>
      </c>
      <c r="Z33" s="198">
        <v>118.52</v>
      </c>
      <c r="AA33" s="198">
        <v>29.86</v>
      </c>
      <c r="AB33" s="198">
        <v>0</v>
      </c>
      <c r="AC33" s="198">
        <v>14.21</v>
      </c>
      <c r="AD33" s="198">
        <v>0</v>
      </c>
      <c r="AE33" s="198">
        <v>0</v>
      </c>
      <c r="AF33" s="198">
        <v>0</v>
      </c>
      <c r="AG33" s="198">
        <v>36.78</v>
      </c>
      <c r="AH33" s="198">
        <v>0</v>
      </c>
      <c r="AI33" s="198">
        <v>8.76</v>
      </c>
      <c r="AJ33" s="198">
        <v>0</v>
      </c>
      <c r="AK33" s="198">
        <v>98.06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497.41</v>
      </c>
      <c r="L34" s="198">
        <v>9.2100000000000009</v>
      </c>
      <c r="M34" s="198">
        <v>59.72</v>
      </c>
      <c r="N34" s="198">
        <v>50.4</v>
      </c>
      <c r="O34" s="198">
        <v>34.93</v>
      </c>
      <c r="P34" s="198">
        <v>24.11</v>
      </c>
      <c r="Q34" s="198">
        <v>9.31</v>
      </c>
      <c r="R34" s="198">
        <v>9.0399999999999991</v>
      </c>
      <c r="S34" s="198">
        <v>11.26</v>
      </c>
      <c r="T34" s="198">
        <v>0</v>
      </c>
      <c r="U34" s="198">
        <v>60.34</v>
      </c>
      <c r="V34" s="198">
        <v>6.08</v>
      </c>
      <c r="W34" s="198">
        <v>19.8</v>
      </c>
      <c r="X34" s="198">
        <v>20.98</v>
      </c>
      <c r="Y34" s="198">
        <v>0</v>
      </c>
      <c r="Z34" s="198">
        <v>118.52</v>
      </c>
      <c r="AA34" s="198">
        <v>29.86</v>
      </c>
      <c r="AB34" s="198">
        <v>0</v>
      </c>
      <c r="AC34" s="198">
        <v>14.21</v>
      </c>
      <c r="AD34" s="198">
        <v>0</v>
      </c>
      <c r="AE34" s="198">
        <v>0</v>
      </c>
      <c r="AF34" s="198">
        <v>0</v>
      </c>
      <c r="AG34" s="198">
        <v>36.78</v>
      </c>
      <c r="AH34" s="198">
        <v>0</v>
      </c>
      <c r="AI34" s="198">
        <v>8.76</v>
      </c>
      <c r="AJ34" s="198">
        <v>0</v>
      </c>
      <c r="AK34" s="198">
        <v>98.06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497.41</v>
      </c>
      <c r="L35" s="198">
        <v>9.2100000000000009</v>
      </c>
      <c r="M35" s="198">
        <v>59.72</v>
      </c>
      <c r="N35" s="198">
        <v>50.4</v>
      </c>
      <c r="O35" s="198">
        <v>34.93</v>
      </c>
      <c r="P35" s="198">
        <v>24.11</v>
      </c>
      <c r="Q35" s="198">
        <v>9.31</v>
      </c>
      <c r="R35" s="198">
        <v>9.0399999999999991</v>
      </c>
      <c r="S35" s="198">
        <v>11.26</v>
      </c>
      <c r="T35" s="198">
        <v>0</v>
      </c>
      <c r="U35" s="198">
        <v>60.34</v>
      </c>
      <c r="V35" s="198">
        <v>6.08</v>
      </c>
      <c r="W35" s="198">
        <v>19.8</v>
      </c>
      <c r="X35" s="198">
        <v>20.98</v>
      </c>
      <c r="Y35" s="198">
        <v>0</v>
      </c>
      <c r="Z35" s="198">
        <v>118.52</v>
      </c>
      <c r="AA35" s="198">
        <v>29.86</v>
      </c>
      <c r="AB35" s="198">
        <v>0</v>
      </c>
      <c r="AC35" s="198">
        <v>14.21</v>
      </c>
      <c r="AD35" s="198">
        <v>0</v>
      </c>
      <c r="AE35" s="198">
        <v>0</v>
      </c>
      <c r="AF35" s="198">
        <v>0</v>
      </c>
      <c r="AG35" s="198">
        <v>36.78</v>
      </c>
      <c r="AH35" s="198">
        <v>0</v>
      </c>
      <c r="AI35" s="198">
        <v>8.76</v>
      </c>
      <c r="AJ35" s="198">
        <v>0</v>
      </c>
      <c r="AK35" s="198">
        <v>98.06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497.41</v>
      </c>
      <c r="L36" s="198">
        <v>9.2100000000000009</v>
      </c>
      <c r="M36" s="198">
        <v>59.72</v>
      </c>
      <c r="N36" s="198">
        <v>50.4</v>
      </c>
      <c r="O36" s="198">
        <v>34.93</v>
      </c>
      <c r="P36" s="198">
        <v>24.11</v>
      </c>
      <c r="Q36" s="198">
        <v>9.31</v>
      </c>
      <c r="R36" s="198">
        <v>9.0399999999999991</v>
      </c>
      <c r="S36" s="198">
        <v>11.26</v>
      </c>
      <c r="T36" s="198">
        <v>0</v>
      </c>
      <c r="U36" s="198">
        <v>60.34</v>
      </c>
      <c r="V36" s="198">
        <v>6.08</v>
      </c>
      <c r="W36" s="198">
        <v>19.8</v>
      </c>
      <c r="X36" s="198">
        <v>20.98</v>
      </c>
      <c r="Y36" s="198">
        <v>0</v>
      </c>
      <c r="Z36" s="198">
        <v>118.52</v>
      </c>
      <c r="AA36" s="198">
        <v>29.86</v>
      </c>
      <c r="AB36" s="198">
        <v>0</v>
      </c>
      <c r="AC36" s="198">
        <v>14.21</v>
      </c>
      <c r="AD36" s="198">
        <v>0</v>
      </c>
      <c r="AE36" s="198">
        <v>0</v>
      </c>
      <c r="AF36" s="198">
        <v>0</v>
      </c>
      <c r="AG36" s="198">
        <v>36.78</v>
      </c>
      <c r="AH36" s="198">
        <v>0</v>
      </c>
      <c r="AI36" s="198">
        <v>8.76</v>
      </c>
      <c r="AJ36" s="198">
        <v>0</v>
      </c>
      <c r="AK36" s="198">
        <v>98.06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497.41</v>
      </c>
      <c r="L37" s="198">
        <v>9.2100000000000009</v>
      </c>
      <c r="M37" s="198">
        <v>59.72</v>
      </c>
      <c r="N37" s="198">
        <v>50.4</v>
      </c>
      <c r="O37" s="198">
        <v>34.93</v>
      </c>
      <c r="P37" s="198">
        <v>24.11</v>
      </c>
      <c r="Q37" s="198">
        <v>9.31</v>
      </c>
      <c r="R37" s="198">
        <v>9.0399999999999991</v>
      </c>
      <c r="S37" s="198">
        <v>11.26</v>
      </c>
      <c r="T37" s="198">
        <v>0</v>
      </c>
      <c r="U37" s="198">
        <v>60.34</v>
      </c>
      <c r="V37" s="198">
        <v>6.08</v>
      </c>
      <c r="W37" s="198">
        <v>19.8</v>
      </c>
      <c r="X37" s="198">
        <v>20.98</v>
      </c>
      <c r="Y37" s="198">
        <v>0</v>
      </c>
      <c r="Z37" s="198">
        <v>118.52</v>
      </c>
      <c r="AA37" s="198">
        <v>29.86</v>
      </c>
      <c r="AB37" s="198">
        <v>0</v>
      </c>
      <c r="AC37" s="198">
        <v>14.21</v>
      </c>
      <c r="AD37" s="198">
        <v>0</v>
      </c>
      <c r="AE37" s="198">
        <v>0</v>
      </c>
      <c r="AF37" s="198">
        <v>0</v>
      </c>
      <c r="AG37" s="198">
        <v>36.78</v>
      </c>
      <c r="AH37" s="198">
        <v>0</v>
      </c>
      <c r="AI37" s="198">
        <v>6.89</v>
      </c>
      <c r="AJ37" s="198">
        <v>0</v>
      </c>
      <c r="AK37" s="198">
        <v>98.06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497.41</v>
      </c>
      <c r="L38" s="198">
        <v>9.2100000000000009</v>
      </c>
      <c r="M38" s="198">
        <v>59.72</v>
      </c>
      <c r="N38" s="198">
        <v>50.4</v>
      </c>
      <c r="O38" s="198">
        <v>34.93</v>
      </c>
      <c r="P38" s="198">
        <v>24.11</v>
      </c>
      <c r="Q38" s="198">
        <v>9.31</v>
      </c>
      <c r="R38" s="198">
        <v>9.0399999999999991</v>
      </c>
      <c r="S38" s="198">
        <v>11.26</v>
      </c>
      <c r="T38" s="198">
        <v>0</v>
      </c>
      <c r="U38" s="198">
        <v>60.34</v>
      </c>
      <c r="V38" s="198">
        <v>6.08</v>
      </c>
      <c r="W38" s="198">
        <v>19.8</v>
      </c>
      <c r="X38" s="198">
        <v>20.98</v>
      </c>
      <c r="Y38" s="198">
        <v>0</v>
      </c>
      <c r="Z38" s="198">
        <v>118.52</v>
      </c>
      <c r="AA38" s="198">
        <v>29.86</v>
      </c>
      <c r="AB38" s="198">
        <v>0</v>
      </c>
      <c r="AC38" s="198">
        <v>14.21</v>
      </c>
      <c r="AD38" s="198">
        <v>0</v>
      </c>
      <c r="AE38" s="198">
        <v>0</v>
      </c>
      <c r="AF38" s="198">
        <v>0</v>
      </c>
      <c r="AG38" s="198">
        <v>36.78</v>
      </c>
      <c r="AH38" s="198">
        <v>0</v>
      </c>
      <c r="AI38" s="198">
        <v>8.76</v>
      </c>
      <c r="AJ38" s="198">
        <v>0</v>
      </c>
      <c r="AK38" s="198">
        <v>98.06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497.41</v>
      </c>
      <c r="L39" s="198">
        <v>9.2100000000000009</v>
      </c>
      <c r="M39" s="198">
        <v>59.72</v>
      </c>
      <c r="N39" s="198">
        <v>50.4</v>
      </c>
      <c r="O39" s="198">
        <v>34.93</v>
      </c>
      <c r="P39" s="198">
        <v>24.11</v>
      </c>
      <c r="Q39" s="198">
        <v>9.31</v>
      </c>
      <c r="R39" s="198">
        <v>9.0399999999999991</v>
      </c>
      <c r="S39" s="198">
        <v>11.26</v>
      </c>
      <c r="T39" s="198">
        <v>0</v>
      </c>
      <c r="U39" s="198">
        <v>60.34</v>
      </c>
      <c r="V39" s="198">
        <v>6.08</v>
      </c>
      <c r="W39" s="198">
        <v>19.8</v>
      </c>
      <c r="X39" s="198">
        <v>20.98</v>
      </c>
      <c r="Y39" s="198">
        <v>0</v>
      </c>
      <c r="Z39" s="198">
        <v>118.52</v>
      </c>
      <c r="AA39" s="198">
        <v>29.86</v>
      </c>
      <c r="AB39" s="198">
        <v>0</v>
      </c>
      <c r="AC39" s="198">
        <v>14.21</v>
      </c>
      <c r="AD39" s="198">
        <v>0</v>
      </c>
      <c r="AE39" s="198">
        <v>0</v>
      </c>
      <c r="AF39" s="198">
        <v>0</v>
      </c>
      <c r="AG39" s="198">
        <v>36.78</v>
      </c>
      <c r="AH39" s="198">
        <v>0</v>
      </c>
      <c r="AI39" s="198">
        <v>8.76</v>
      </c>
      <c r="AJ39" s="198">
        <v>0</v>
      </c>
      <c r="AK39" s="198">
        <v>98.06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497.41</v>
      </c>
      <c r="L40" s="198">
        <v>9.2100000000000009</v>
      </c>
      <c r="M40" s="198">
        <v>59.72</v>
      </c>
      <c r="N40" s="198">
        <v>50.4</v>
      </c>
      <c r="O40" s="198">
        <v>34.93</v>
      </c>
      <c r="P40" s="198">
        <v>24.11</v>
      </c>
      <c r="Q40" s="198">
        <v>9.31</v>
      </c>
      <c r="R40" s="198">
        <v>9.0399999999999991</v>
      </c>
      <c r="S40" s="198">
        <v>11.26</v>
      </c>
      <c r="T40" s="198">
        <v>0</v>
      </c>
      <c r="U40" s="198">
        <v>60.34</v>
      </c>
      <c r="V40" s="198">
        <v>6.08</v>
      </c>
      <c r="W40" s="198">
        <v>19.8</v>
      </c>
      <c r="X40" s="198">
        <v>20.98</v>
      </c>
      <c r="Y40" s="198">
        <v>0</v>
      </c>
      <c r="Z40" s="198">
        <v>118.52</v>
      </c>
      <c r="AA40" s="198">
        <v>29.86</v>
      </c>
      <c r="AB40" s="198">
        <v>0</v>
      </c>
      <c r="AC40" s="198">
        <v>13.21</v>
      </c>
      <c r="AD40" s="198">
        <v>0</v>
      </c>
      <c r="AE40" s="198">
        <v>0</v>
      </c>
      <c r="AF40" s="198">
        <v>0</v>
      </c>
      <c r="AG40" s="198">
        <v>36.78</v>
      </c>
      <c r="AH40" s="198">
        <v>0</v>
      </c>
      <c r="AI40" s="198">
        <v>8.76</v>
      </c>
      <c r="AJ40" s="198">
        <v>0</v>
      </c>
      <c r="AK40" s="198">
        <v>98.06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497.41</v>
      </c>
      <c r="L41" s="198">
        <v>9.2100000000000009</v>
      </c>
      <c r="M41" s="198">
        <v>59.11</v>
      </c>
      <c r="N41" s="198">
        <v>50.4</v>
      </c>
      <c r="O41" s="198">
        <v>34.93</v>
      </c>
      <c r="P41" s="198">
        <v>24.11</v>
      </c>
      <c r="Q41" s="198">
        <v>7.3</v>
      </c>
      <c r="R41" s="198">
        <v>9.0399999999999991</v>
      </c>
      <c r="S41" s="198">
        <v>11.26</v>
      </c>
      <c r="T41" s="198">
        <v>0</v>
      </c>
      <c r="U41" s="198">
        <v>60.34</v>
      </c>
      <c r="V41" s="198">
        <v>6.08</v>
      </c>
      <c r="W41" s="198">
        <v>19.8</v>
      </c>
      <c r="X41" s="198">
        <v>20.98</v>
      </c>
      <c r="Y41" s="198">
        <v>0</v>
      </c>
      <c r="Z41" s="198">
        <v>118.52</v>
      </c>
      <c r="AA41" s="198">
        <v>29.86</v>
      </c>
      <c r="AB41" s="198">
        <v>0</v>
      </c>
      <c r="AC41" s="198">
        <v>13.21</v>
      </c>
      <c r="AD41" s="198">
        <v>0</v>
      </c>
      <c r="AE41" s="198">
        <v>0</v>
      </c>
      <c r="AF41" s="198">
        <v>0</v>
      </c>
      <c r="AG41" s="198">
        <v>36.78</v>
      </c>
      <c r="AH41" s="198">
        <v>0</v>
      </c>
      <c r="AI41" s="198">
        <v>8.11</v>
      </c>
      <c r="AJ41" s="198">
        <v>0</v>
      </c>
      <c r="AK41" s="198">
        <v>98.06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497.41</v>
      </c>
      <c r="L42" s="198">
        <v>9.2100000000000009</v>
      </c>
      <c r="M42" s="198">
        <v>59.11</v>
      </c>
      <c r="N42" s="198">
        <v>50.4</v>
      </c>
      <c r="O42" s="198">
        <v>34.93</v>
      </c>
      <c r="P42" s="198">
        <v>24.11</v>
      </c>
      <c r="Q42" s="198">
        <v>7.3</v>
      </c>
      <c r="R42" s="198">
        <v>9.0399999999999991</v>
      </c>
      <c r="S42" s="198">
        <v>11.26</v>
      </c>
      <c r="T42" s="198">
        <v>0</v>
      </c>
      <c r="U42" s="198">
        <v>60.34</v>
      </c>
      <c r="V42" s="198">
        <v>6.08</v>
      </c>
      <c r="W42" s="198">
        <v>19.8</v>
      </c>
      <c r="X42" s="198">
        <v>20.98</v>
      </c>
      <c r="Y42" s="198">
        <v>0</v>
      </c>
      <c r="Z42" s="198">
        <v>118.52</v>
      </c>
      <c r="AA42" s="198">
        <v>29.86</v>
      </c>
      <c r="AB42" s="198">
        <v>0</v>
      </c>
      <c r="AC42" s="198">
        <v>13.21</v>
      </c>
      <c r="AD42" s="198">
        <v>0</v>
      </c>
      <c r="AE42" s="198">
        <v>0</v>
      </c>
      <c r="AF42" s="198">
        <v>0</v>
      </c>
      <c r="AG42" s="198">
        <v>36.78</v>
      </c>
      <c r="AH42" s="198">
        <v>0</v>
      </c>
      <c r="AI42" s="198">
        <v>8.11</v>
      </c>
      <c r="AJ42" s="198">
        <v>0</v>
      </c>
      <c r="AK42" s="198">
        <v>98.06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497.41</v>
      </c>
      <c r="L43" s="198">
        <v>9.2100000000000009</v>
      </c>
      <c r="M43" s="198">
        <v>59.11</v>
      </c>
      <c r="N43" s="198">
        <v>50.4</v>
      </c>
      <c r="O43" s="198">
        <v>34.93</v>
      </c>
      <c r="P43" s="198">
        <v>24.11</v>
      </c>
      <c r="Q43" s="198">
        <v>7.3</v>
      </c>
      <c r="R43" s="198">
        <v>9.0399999999999991</v>
      </c>
      <c r="S43" s="198">
        <v>11.26</v>
      </c>
      <c r="T43" s="198">
        <v>0</v>
      </c>
      <c r="U43" s="198">
        <v>60.34</v>
      </c>
      <c r="V43" s="198">
        <v>6.08</v>
      </c>
      <c r="W43" s="198">
        <v>19.8</v>
      </c>
      <c r="X43" s="198">
        <v>20.98</v>
      </c>
      <c r="Y43" s="198">
        <v>0</v>
      </c>
      <c r="Z43" s="198">
        <v>118.52</v>
      </c>
      <c r="AA43" s="198">
        <v>29.86</v>
      </c>
      <c r="AB43" s="198">
        <v>0</v>
      </c>
      <c r="AC43" s="198">
        <v>13.21</v>
      </c>
      <c r="AD43" s="198">
        <v>0</v>
      </c>
      <c r="AE43" s="198">
        <v>0</v>
      </c>
      <c r="AF43" s="198">
        <v>0</v>
      </c>
      <c r="AG43" s="198">
        <v>36.78</v>
      </c>
      <c r="AH43" s="198">
        <v>0</v>
      </c>
      <c r="AI43" s="198">
        <v>5.48</v>
      </c>
      <c r="AJ43" s="198">
        <v>0</v>
      </c>
      <c r="AK43" s="198">
        <v>96.5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497.41</v>
      </c>
      <c r="L44" s="198">
        <v>9.2100000000000009</v>
      </c>
      <c r="M44" s="198">
        <v>59.11</v>
      </c>
      <c r="N44" s="198">
        <v>50.4</v>
      </c>
      <c r="O44" s="198">
        <v>34.93</v>
      </c>
      <c r="P44" s="198">
        <v>24.11</v>
      </c>
      <c r="Q44" s="198">
        <v>7.3</v>
      </c>
      <c r="R44" s="198">
        <v>9.0399999999999991</v>
      </c>
      <c r="S44" s="198">
        <v>11.26</v>
      </c>
      <c r="T44" s="198">
        <v>0</v>
      </c>
      <c r="U44" s="198">
        <v>60.34</v>
      </c>
      <c r="V44" s="198">
        <v>6.08</v>
      </c>
      <c r="W44" s="198">
        <v>19.8</v>
      </c>
      <c r="X44" s="198">
        <v>20.98</v>
      </c>
      <c r="Y44" s="198">
        <v>0</v>
      </c>
      <c r="Z44" s="198">
        <v>118.52</v>
      </c>
      <c r="AA44" s="198">
        <v>29.86</v>
      </c>
      <c r="AB44" s="198">
        <v>0</v>
      </c>
      <c r="AC44" s="198">
        <v>13.21</v>
      </c>
      <c r="AD44" s="198">
        <v>0</v>
      </c>
      <c r="AE44" s="198">
        <v>0</v>
      </c>
      <c r="AF44" s="198">
        <v>0</v>
      </c>
      <c r="AG44" s="198">
        <v>36.78</v>
      </c>
      <c r="AH44" s="198">
        <v>0</v>
      </c>
      <c r="AI44" s="198">
        <v>7.14</v>
      </c>
      <c r="AJ44" s="198">
        <v>0</v>
      </c>
      <c r="AK44" s="198">
        <v>96.5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497.41</v>
      </c>
      <c r="L45" s="198">
        <v>9.2100000000000009</v>
      </c>
      <c r="M45" s="198">
        <v>59.11</v>
      </c>
      <c r="N45" s="198">
        <v>50.4</v>
      </c>
      <c r="O45" s="198">
        <v>34.93</v>
      </c>
      <c r="P45" s="198">
        <v>24.11</v>
      </c>
      <c r="Q45" s="198">
        <v>7.3</v>
      </c>
      <c r="R45" s="198">
        <v>9.0399999999999991</v>
      </c>
      <c r="S45" s="198">
        <v>11.26</v>
      </c>
      <c r="T45" s="198">
        <v>0</v>
      </c>
      <c r="U45" s="198">
        <v>60.34</v>
      </c>
      <c r="V45" s="198">
        <v>6.08</v>
      </c>
      <c r="W45" s="198">
        <v>19.8</v>
      </c>
      <c r="X45" s="198">
        <v>20.98</v>
      </c>
      <c r="Y45" s="198">
        <v>0</v>
      </c>
      <c r="Z45" s="198">
        <v>118.52</v>
      </c>
      <c r="AA45" s="198">
        <v>29.86</v>
      </c>
      <c r="AB45" s="198">
        <v>0</v>
      </c>
      <c r="AC45" s="198">
        <v>13.21</v>
      </c>
      <c r="AD45" s="198">
        <v>0</v>
      </c>
      <c r="AE45" s="198">
        <v>0</v>
      </c>
      <c r="AF45" s="198">
        <v>0</v>
      </c>
      <c r="AG45" s="198">
        <v>36.78</v>
      </c>
      <c r="AH45" s="198">
        <v>0</v>
      </c>
      <c r="AI45" s="198">
        <v>7.14</v>
      </c>
      <c r="AJ45" s="198">
        <v>0</v>
      </c>
      <c r="AK45" s="198">
        <v>96.5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497.41</v>
      </c>
      <c r="L46" s="198">
        <v>9.2100000000000009</v>
      </c>
      <c r="M46" s="198">
        <v>59.11</v>
      </c>
      <c r="N46" s="198">
        <v>50.4</v>
      </c>
      <c r="O46" s="198">
        <v>34.93</v>
      </c>
      <c r="P46" s="198">
        <v>24.11</v>
      </c>
      <c r="Q46" s="198">
        <v>7.3</v>
      </c>
      <c r="R46" s="198">
        <v>9.0399999999999991</v>
      </c>
      <c r="S46" s="198">
        <v>11.26</v>
      </c>
      <c r="T46" s="198">
        <v>0</v>
      </c>
      <c r="U46" s="198">
        <v>60.34</v>
      </c>
      <c r="V46" s="198">
        <v>6.08</v>
      </c>
      <c r="W46" s="198">
        <v>19.8</v>
      </c>
      <c r="X46" s="198">
        <v>20.98</v>
      </c>
      <c r="Y46" s="198">
        <v>0</v>
      </c>
      <c r="Z46" s="198">
        <v>118.52</v>
      </c>
      <c r="AA46" s="198">
        <v>29.86</v>
      </c>
      <c r="AB46" s="198">
        <v>0</v>
      </c>
      <c r="AC46" s="198">
        <v>13.21</v>
      </c>
      <c r="AD46" s="198">
        <v>0</v>
      </c>
      <c r="AE46" s="198">
        <v>0</v>
      </c>
      <c r="AF46" s="198">
        <v>0</v>
      </c>
      <c r="AG46" s="198">
        <v>36.78</v>
      </c>
      <c r="AH46" s="198">
        <v>0</v>
      </c>
      <c r="AI46" s="198">
        <v>7.14</v>
      </c>
      <c r="AJ46" s="198">
        <v>0</v>
      </c>
      <c r="AK46" s="198">
        <v>96.5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497.41</v>
      </c>
      <c r="L47" s="198">
        <v>9.2100000000000009</v>
      </c>
      <c r="M47" s="198">
        <v>59.11</v>
      </c>
      <c r="N47" s="198">
        <v>50.4</v>
      </c>
      <c r="O47" s="198">
        <v>34.93</v>
      </c>
      <c r="P47" s="198">
        <v>24.11</v>
      </c>
      <c r="Q47" s="198">
        <v>7.3</v>
      </c>
      <c r="R47" s="198">
        <v>9.0399999999999991</v>
      </c>
      <c r="S47" s="198">
        <v>11.26</v>
      </c>
      <c r="T47" s="198">
        <v>0</v>
      </c>
      <c r="U47" s="198">
        <v>60.34</v>
      </c>
      <c r="V47" s="198">
        <v>6.08</v>
      </c>
      <c r="W47" s="198">
        <v>19.8</v>
      </c>
      <c r="X47" s="198">
        <v>20.98</v>
      </c>
      <c r="Y47" s="198">
        <v>0</v>
      </c>
      <c r="Z47" s="198">
        <v>118.52</v>
      </c>
      <c r="AA47" s="198">
        <v>29.86</v>
      </c>
      <c r="AB47" s="198">
        <v>0</v>
      </c>
      <c r="AC47" s="198">
        <v>11.73</v>
      </c>
      <c r="AD47" s="198">
        <v>0</v>
      </c>
      <c r="AE47" s="198">
        <v>0</v>
      </c>
      <c r="AF47" s="198">
        <v>0</v>
      </c>
      <c r="AG47" s="198">
        <v>36.78</v>
      </c>
      <c r="AH47" s="198">
        <v>0</v>
      </c>
      <c r="AI47" s="198">
        <v>7.14</v>
      </c>
      <c r="AJ47" s="198">
        <v>0</v>
      </c>
      <c r="AK47" s="198">
        <v>96.5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497.41</v>
      </c>
      <c r="L48" s="198">
        <v>9.2100000000000009</v>
      </c>
      <c r="M48" s="198">
        <v>59.11</v>
      </c>
      <c r="N48" s="198">
        <v>50.4</v>
      </c>
      <c r="O48" s="198">
        <v>34.93</v>
      </c>
      <c r="P48" s="198">
        <v>24.11</v>
      </c>
      <c r="Q48" s="198">
        <v>7.3</v>
      </c>
      <c r="R48" s="198">
        <v>9.0399999999999991</v>
      </c>
      <c r="S48" s="198">
        <v>11.26</v>
      </c>
      <c r="T48" s="198">
        <v>0</v>
      </c>
      <c r="U48" s="198">
        <v>60.34</v>
      </c>
      <c r="V48" s="198">
        <v>6.08</v>
      </c>
      <c r="W48" s="198">
        <v>19.8</v>
      </c>
      <c r="X48" s="198">
        <v>20.98</v>
      </c>
      <c r="Y48" s="198">
        <v>0</v>
      </c>
      <c r="Z48" s="198">
        <v>118.52</v>
      </c>
      <c r="AA48" s="198">
        <v>29.86</v>
      </c>
      <c r="AB48" s="198">
        <v>0</v>
      </c>
      <c r="AC48" s="198">
        <v>11.73</v>
      </c>
      <c r="AD48" s="198">
        <v>0</v>
      </c>
      <c r="AE48" s="198">
        <v>0</v>
      </c>
      <c r="AF48" s="198">
        <v>0</v>
      </c>
      <c r="AG48" s="198">
        <v>36.78</v>
      </c>
      <c r="AH48" s="198">
        <v>0</v>
      </c>
      <c r="AI48" s="198">
        <v>5.84</v>
      </c>
      <c r="AJ48" s="198">
        <v>0</v>
      </c>
      <c r="AK48" s="198">
        <v>96.5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497.41</v>
      </c>
      <c r="L49" s="198">
        <v>9.2100000000000009</v>
      </c>
      <c r="M49" s="198">
        <v>59.11</v>
      </c>
      <c r="N49" s="198">
        <v>50.4</v>
      </c>
      <c r="O49" s="198">
        <v>34.93</v>
      </c>
      <c r="P49" s="198">
        <v>24.11</v>
      </c>
      <c r="Q49" s="198">
        <v>7.3</v>
      </c>
      <c r="R49" s="198">
        <v>9.0399999999999991</v>
      </c>
      <c r="S49" s="198">
        <v>11.26</v>
      </c>
      <c r="T49" s="198">
        <v>0</v>
      </c>
      <c r="U49" s="198">
        <v>60.34</v>
      </c>
      <c r="V49" s="198">
        <v>6.08</v>
      </c>
      <c r="W49" s="198">
        <v>19.8</v>
      </c>
      <c r="X49" s="198">
        <v>20.98</v>
      </c>
      <c r="Y49" s="198">
        <v>0</v>
      </c>
      <c r="Z49" s="198">
        <v>118.52</v>
      </c>
      <c r="AA49" s="198">
        <v>29.86</v>
      </c>
      <c r="AB49" s="198">
        <v>0</v>
      </c>
      <c r="AC49" s="198">
        <v>11.73</v>
      </c>
      <c r="AD49" s="198">
        <v>0</v>
      </c>
      <c r="AE49" s="198">
        <v>0</v>
      </c>
      <c r="AF49" s="198">
        <v>0</v>
      </c>
      <c r="AG49" s="198">
        <v>36.78</v>
      </c>
      <c r="AH49" s="198">
        <v>0</v>
      </c>
      <c r="AI49" s="198">
        <v>5.84</v>
      </c>
      <c r="AJ49" s="198">
        <v>0</v>
      </c>
      <c r="AK49" s="198">
        <v>96.5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497.41</v>
      </c>
      <c r="L50" s="198">
        <v>9.2100000000000009</v>
      </c>
      <c r="M50" s="198">
        <v>59.11</v>
      </c>
      <c r="N50" s="198">
        <v>50.4</v>
      </c>
      <c r="O50" s="198">
        <v>34.93</v>
      </c>
      <c r="P50" s="198">
        <v>24.11</v>
      </c>
      <c r="Q50" s="198">
        <v>7.3</v>
      </c>
      <c r="R50" s="198">
        <v>9.0399999999999991</v>
      </c>
      <c r="S50" s="198">
        <v>11.26</v>
      </c>
      <c r="T50" s="198">
        <v>0</v>
      </c>
      <c r="U50" s="198">
        <v>60.34</v>
      </c>
      <c r="V50" s="198">
        <v>6.08</v>
      </c>
      <c r="W50" s="198">
        <v>19.8</v>
      </c>
      <c r="X50" s="198">
        <v>20.98</v>
      </c>
      <c r="Y50" s="198">
        <v>0</v>
      </c>
      <c r="Z50" s="198">
        <v>118.52</v>
      </c>
      <c r="AA50" s="198">
        <v>29.86</v>
      </c>
      <c r="AB50" s="198">
        <v>0</v>
      </c>
      <c r="AC50" s="198">
        <v>11.73</v>
      </c>
      <c r="AD50" s="198">
        <v>0</v>
      </c>
      <c r="AE50" s="198">
        <v>0</v>
      </c>
      <c r="AF50" s="198">
        <v>0</v>
      </c>
      <c r="AG50" s="198">
        <v>36.78</v>
      </c>
      <c r="AH50" s="198">
        <v>0</v>
      </c>
      <c r="AI50" s="198">
        <v>5.84</v>
      </c>
      <c r="AJ50" s="198">
        <v>0</v>
      </c>
      <c r="AK50" s="198">
        <v>96.5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497.41</v>
      </c>
      <c r="L51" s="198">
        <v>9.2100000000000009</v>
      </c>
      <c r="M51" s="198">
        <v>59.11</v>
      </c>
      <c r="N51" s="198">
        <v>50.4</v>
      </c>
      <c r="O51" s="198">
        <v>34.93</v>
      </c>
      <c r="P51" s="198">
        <v>24.11</v>
      </c>
      <c r="Q51" s="198">
        <v>7.3</v>
      </c>
      <c r="R51" s="198">
        <v>9.0399999999999991</v>
      </c>
      <c r="S51" s="198">
        <v>11.26</v>
      </c>
      <c r="T51" s="198">
        <v>0</v>
      </c>
      <c r="U51" s="198">
        <v>60.34</v>
      </c>
      <c r="V51" s="198">
        <v>6.08</v>
      </c>
      <c r="W51" s="198">
        <v>19.8</v>
      </c>
      <c r="X51" s="198">
        <v>20.98</v>
      </c>
      <c r="Y51" s="198">
        <v>0</v>
      </c>
      <c r="Z51" s="198">
        <v>118.52</v>
      </c>
      <c r="AA51" s="198">
        <v>29.86</v>
      </c>
      <c r="AB51" s="198">
        <v>0</v>
      </c>
      <c r="AC51" s="198">
        <v>11.73</v>
      </c>
      <c r="AD51" s="198">
        <v>0</v>
      </c>
      <c r="AE51" s="198">
        <v>0</v>
      </c>
      <c r="AF51" s="198">
        <v>0</v>
      </c>
      <c r="AG51" s="198">
        <v>36.78</v>
      </c>
      <c r="AH51" s="198">
        <v>0</v>
      </c>
      <c r="AI51" s="198">
        <v>5.19</v>
      </c>
      <c r="AJ51" s="198">
        <v>0</v>
      </c>
      <c r="AK51" s="198">
        <v>93.39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497.41</v>
      </c>
      <c r="L52" s="198">
        <v>9.2100000000000009</v>
      </c>
      <c r="M52" s="198">
        <v>59.11</v>
      </c>
      <c r="N52" s="198">
        <v>50.4</v>
      </c>
      <c r="O52" s="198">
        <v>34.93</v>
      </c>
      <c r="P52" s="198">
        <v>24.11</v>
      </c>
      <c r="Q52" s="198">
        <v>7.3</v>
      </c>
      <c r="R52" s="198">
        <v>9.0399999999999991</v>
      </c>
      <c r="S52" s="198">
        <v>11.26</v>
      </c>
      <c r="T52" s="198">
        <v>0</v>
      </c>
      <c r="U52" s="198">
        <v>60.34</v>
      </c>
      <c r="V52" s="198">
        <v>6.08</v>
      </c>
      <c r="W52" s="198">
        <v>19.8</v>
      </c>
      <c r="X52" s="198">
        <v>20.98</v>
      </c>
      <c r="Y52" s="198">
        <v>0</v>
      </c>
      <c r="Z52" s="198">
        <v>118.52</v>
      </c>
      <c r="AA52" s="198">
        <v>29.86</v>
      </c>
      <c r="AB52" s="198">
        <v>0</v>
      </c>
      <c r="AC52" s="198">
        <v>11.73</v>
      </c>
      <c r="AD52" s="198">
        <v>0</v>
      </c>
      <c r="AE52" s="198">
        <v>0</v>
      </c>
      <c r="AF52" s="198">
        <v>0</v>
      </c>
      <c r="AG52" s="198">
        <v>36.78</v>
      </c>
      <c r="AH52" s="198">
        <v>0</v>
      </c>
      <c r="AI52" s="198">
        <v>5.19</v>
      </c>
      <c r="AJ52" s="198">
        <v>0</v>
      </c>
      <c r="AK52" s="198">
        <v>93.39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497.74</v>
      </c>
      <c r="L53" s="198">
        <v>9.2100000000000009</v>
      </c>
      <c r="M53" s="198">
        <v>59.26</v>
      </c>
      <c r="N53" s="198">
        <v>50.4</v>
      </c>
      <c r="O53" s="198">
        <v>34.93</v>
      </c>
      <c r="P53" s="198">
        <v>22.61</v>
      </c>
      <c r="Q53" s="198">
        <v>8.0299999999999994</v>
      </c>
      <c r="R53" s="198">
        <v>9.0399999999999991</v>
      </c>
      <c r="S53" s="198">
        <v>11.26</v>
      </c>
      <c r="T53" s="198">
        <v>0</v>
      </c>
      <c r="U53" s="198">
        <v>60.34</v>
      </c>
      <c r="V53" s="198">
        <v>6.08</v>
      </c>
      <c r="W53" s="198">
        <v>19.8</v>
      </c>
      <c r="X53" s="198">
        <v>20.98</v>
      </c>
      <c r="Y53" s="198">
        <v>0</v>
      </c>
      <c r="Z53" s="198">
        <v>101</v>
      </c>
      <c r="AA53" s="198">
        <v>29.86</v>
      </c>
      <c r="AB53" s="198">
        <v>0</v>
      </c>
      <c r="AC53" s="198">
        <v>11.73</v>
      </c>
      <c r="AD53" s="198">
        <v>0</v>
      </c>
      <c r="AE53" s="198">
        <v>0</v>
      </c>
      <c r="AF53" s="198">
        <v>0</v>
      </c>
      <c r="AG53" s="198">
        <v>36.78</v>
      </c>
      <c r="AH53" s="198">
        <v>0</v>
      </c>
      <c r="AI53" s="198">
        <v>5.19</v>
      </c>
      <c r="AJ53" s="198">
        <v>0</v>
      </c>
      <c r="AK53" s="198">
        <v>93.39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497.74</v>
      </c>
      <c r="L54" s="198">
        <v>9.2100000000000009</v>
      </c>
      <c r="M54" s="198">
        <v>59.26</v>
      </c>
      <c r="N54" s="198">
        <v>50.4</v>
      </c>
      <c r="O54" s="198">
        <v>34.93</v>
      </c>
      <c r="P54" s="198">
        <v>22.61</v>
      </c>
      <c r="Q54" s="198">
        <v>8.0299999999999994</v>
      </c>
      <c r="R54" s="198">
        <v>9.0399999999999991</v>
      </c>
      <c r="S54" s="198">
        <v>11.26</v>
      </c>
      <c r="T54" s="198">
        <v>0</v>
      </c>
      <c r="U54" s="198">
        <v>60.34</v>
      </c>
      <c r="V54" s="198">
        <v>6.08</v>
      </c>
      <c r="W54" s="198">
        <v>19.8</v>
      </c>
      <c r="X54" s="198">
        <v>20.98</v>
      </c>
      <c r="Y54" s="198">
        <v>0</v>
      </c>
      <c r="Z54" s="198">
        <v>101</v>
      </c>
      <c r="AA54" s="198">
        <v>29.86</v>
      </c>
      <c r="AB54" s="198">
        <v>0</v>
      </c>
      <c r="AC54" s="198">
        <v>11.38</v>
      </c>
      <c r="AD54" s="198">
        <v>0</v>
      </c>
      <c r="AE54" s="198">
        <v>0</v>
      </c>
      <c r="AF54" s="198">
        <v>0</v>
      </c>
      <c r="AG54" s="198">
        <v>36.78</v>
      </c>
      <c r="AH54" s="198">
        <v>0</v>
      </c>
      <c r="AI54" s="198">
        <v>5.19</v>
      </c>
      <c r="AJ54" s="198">
        <v>0</v>
      </c>
      <c r="AK54" s="198">
        <v>93.39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388.6</v>
      </c>
      <c r="L55" s="198">
        <v>0</v>
      </c>
      <c r="M55" s="198">
        <v>59.26</v>
      </c>
      <c r="N55" s="198">
        <v>50.4</v>
      </c>
      <c r="O55" s="198">
        <v>34.93</v>
      </c>
      <c r="P55" s="198">
        <v>22.61</v>
      </c>
      <c r="Q55" s="198">
        <v>8.0299999999999994</v>
      </c>
      <c r="R55" s="198">
        <v>9.0399999999999991</v>
      </c>
      <c r="S55" s="198">
        <v>11.26</v>
      </c>
      <c r="T55" s="198">
        <v>0</v>
      </c>
      <c r="U55" s="198">
        <v>60.34</v>
      </c>
      <c r="V55" s="198">
        <v>6.08</v>
      </c>
      <c r="W55" s="198">
        <v>19.8</v>
      </c>
      <c r="X55" s="198">
        <v>20.98</v>
      </c>
      <c r="Y55" s="198">
        <v>0</v>
      </c>
      <c r="Z55" s="198">
        <v>101</v>
      </c>
      <c r="AA55" s="198">
        <v>29.86</v>
      </c>
      <c r="AB55" s="198">
        <v>0</v>
      </c>
      <c r="AC55" s="198">
        <v>11.38</v>
      </c>
      <c r="AD55" s="198">
        <v>0</v>
      </c>
      <c r="AE55" s="198">
        <v>0</v>
      </c>
      <c r="AF55" s="198">
        <v>0</v>
      </c>
      <c r="AG55" s="198">
        <v>36.78</v>
      </c>
      <c r="AH55" s="198">
        <v>0</v>
      </c>
      <c r="AI55" s="198">
        <v>5.19</v>
      </c>
      <c r="AJ55" s="198">
        <v>0</v>
      </c>
      <c r="AK55" s="198">
        <v>75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388.6</v>
      </c>
      <c r="L56" s="198">
        <v>0</v>
      </c>
      <c r="M56" s="198">
        <v>59.26</v>
      </c>
      <c r="N56" s="198">
        <v>50.4</v>
      </c>
      <c r="O56" s="198">
        <v>34.93</v>
      </c>
      <c r="P56" s="198">
        <v>22.61</v>
      </c>
      <c r="Q56" s="198">
        <v>8.0299999999999994</v>
      </c>
      <c r="R56" s="198">
        <v>9.0399999999999991</v>
      </c>
      <c r="S56" s="198">
        <v>11.26</v>
      </c>
      <c r="T56" s="198">
        <v>0</v>
      </c>
      <c r="U56" s="198">
        <v>60.34</v>
      </c>
      <c r="V56" s="198">
        <v>6.08</v>
      </c>
      <c r="W56" s="198">
        <v>19.8</v>
      </c>
      <c r="X56" s="198">
        <v>20.98</v>
      </c>
      <c r="Y56" s="198">
        <v>0</v>
      </c>
      <c r="Z56" s="198">
        <v>101</v>
      </c>
      <c r="AA56" s="198">
        <v>29.86</v>
      </c>
      <c r="AB56" s="198">
        <v>0</v>
      </c>
      <c r="AC56" s="198">
        <v>11.38</v>
      </c>
      <c r="AD56" s="198">
        <v>0</v>
      </c>
      <c r="AE56" s="198">
        <v>0</v>
      </c>
      <c r="AF56" s="198">
        <v>0</v>
      </c>
      <c r="AG56" s="198">
        <v>36.78</v>
      </c>
      <c r="AH56" s="198">
        <v>0</v>
      </c>
      <c r="AI56" s="198">
        <v>5.19</v>
      </c>
      <c r="AJ56" s="198">
        <v>0</v>
      </c>
      <c r="AK56" s="198">
        <v>75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409.56</v>
      </c>
      <c r="L57" s="198">
        <v>0</v>
      </c>
      <c r="M57" s="198">
        <v>59.26</v>
      </c>
      <c r="N57" s="198">
        <v>50.4</v>
      </c>
      <c r="O57" s="198">
        <v>34.93</v>
      </c>
      <c r="P57" s="198">
        <v>22.61</v>
      </c>
      <c r="Q57" s="198">
        <v>8.0299999999999994</v>
      </c>
      <c r="R57" s="198">
        <v>9.0399999999999991</v>
      </c>
      <c r="S57" s="198">
        <v>11.26</v>
      </c>
      <c r="T57" s="198">
        <v>0</v>
      </c>
      <c r="U57" s="198">
        <v>60.34</v>
      </c>
      <c r="V57" s="198">
        <v>6.08</v>
      </c>
      <c r="W57" s="198">
        <v>19.8</v>
      </c>
      <c r="X57" s="198">
        <v>20.98</v>
      </c>
      <c r="Y57" s="198">
        <v>0</v>
      </c>
      <c r="Z57" s="198">
        <v>101</v>
      </c>
      <c r="AA57" s="198">
        <v>29.86</v>
      </c>
      <c r="AB57" s="198">
        <v>0</v>
      </c>
      <c r="AC57" s="198">
        <v>11.38</v>
      </c>
      <c r="AD57" s="198">
        <v>0</v>
      </c>
      <c r="AE57" s="198">
        <v>0</v>
      </c>
      <c r="AF57" s="198">
        <v>0</v>
      </c>
      <c r="AG57" s="198">
        <v>36.78</v>
      </c>
      <c r="AH57" s="198">
        <v>0</v>
      </c>
      <c r="AI57" s="198">
        <v>5.19</v>
      </c>
      <c r="AJ57" s="198">
        <v>0</v>
      </c>
      <c r="AK57" s="198">
        <v>75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429.51</v>
      </c>
      <c r="L58" s="198">
        <v>0</v>
      </c>
      <c r="M58" s="198">
        <v>59.26</v>
      </c>
      <c r="N58" s="198">
        <v>50.4</v>
      </c>
      <c r="O58" s="198">
        <v>34.93</v>
      </c>
      <c r="P58" s="198">
        <v>22.61</v>
      </c>
      <c r="Q58" s="198">
        <v>8.0299999999999994</v>
      </c>
      <c r="R58" s="198">
        <v>9.0399999999999991</v>
      </c>
      <c r="S58" s="198">
        <v>11.26</v>
      </c>
      <c r="T58" s="198">
        <v>0</v>
      </c>
      <c r="U58" s="198">
        <v>60.34</v>
      </c>
      <c r="V58" s="198">
        <v>6.08</v>
      </c>
      <c r="W58" s="198">
        <v>19.8</v>
      </c>
      <c r="X58" s="198">
        <v>20.98</v>
      </c>
      <c r="Y58" s="198">
        <v>0</v>
      </c>
      <c r="Z58" s="198">
        <v>101</v>
      </c>
      <c r="AA58" s="198">
        <v>29.86</v>
      </c>
      <c r="AB58" s="198">
        <v>0</v>
      </c>
      <c r="AC58" s="198">
        <v>11.38</v>
      </c>
      <c r="AD58" s="198">
        <v>0</v>
      </c>
      <c r="AE58" s="198">
        <v>0</v>
      </c>
      <c r="AF58" s="198">
        <v>0</v>
      </c>
      <c r="AG58" s="198">
        <v>36.78</v>
      </c>
      <c r="AH58" s="198">
        <v>0</v>
      </c>
      <c r="AI58" s="198">
        <v>5.19</v>
      </c>
      <c r="AJ58" s="198">
        <v>0</v>
      </c>
      <c r="AK58" s="198">
        <v>75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412.15</v>
      </c>
      <c r="L59" s="198">
        <v>0</v>
      </c>
      <c r="M59" s="198">
        <v>59.26</v>
      </c>
      <c r="N59" s="198">
        <v>50.4</v>
      </c>
      <c r="O59" s="198">
        <v>34.93</v>
      </c>
      <c r="P59" s="198">
        <v>22.61</v>
      </c>
      <c r="Q59" s="198">
        <v>8.0299999999999994</v>
      </c>
      <c r="R59" s="198">
        <v>9.0399999999999991</v>
      </c>
      <c r="S59" s="198">
        <v>11.26</v>
      </c>
      <c r="T59" s="198">
        <v>0</v>
      </c>
      <c r="U59" s="198">
        <v>60.34</v>
      </c>
      <c r="V59" s="198">
        <v>6.08</v>
      </c>
      <c r="W59" s="198">
        <v>19.8</v>
      </c>
      <c r="X59" s="198">
        <v>20.98</v>
      </c>
      <c r="Y59" s="198">
        <v>0</v>
      </c>
      <c r="Z59" s="198">
        <v>101</v>
      </c>
      <c r="AA59" s="198">
        <v>29.86</v>
      </c>
      <c r="AB59" s="198">
        <v>0</v>
      </c>
      <c r="AC59" s="198">
        <v>11.38</v>
      </c>
      <c r="AD59" s="198">
        <v>0</v>
      </c>
      <c r="AE59" s="198">
        <v>0</v>
      </c>
      <c r="AF59" s="198">
        <v>0</v>
      </c>
      <c r="AG59" s="198">
        <v>36.78</v>
      </c>
      <c r="AH59" s="198">
        <v>0</v>
      </c>
      <c r="AI59" s="198">
        <v>3.89</v>
      </c>
      <c r="AJ59" s="198">
        <v>0</v>
      </c>
      <c r="AK59" s="198">
        <v>75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39</v>
      </c>
      <c r="AR59" s="198">
        <v>0</v>
      </c>
      <c r="AS59" s="198">
        <v>0</v>
      </c>
      <c r="AT59" s="198">
        <v>3.74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458.41</v>
      </c>
      <c r="L60" s="198">
        <v>0</v>
      </c>
      <c r="M60" s="198">
        <v>59.26</v>
      </c>
      <c r="N60" s="198">
        <v>50.4</v>
      </c>
      <c r="O60" s="198">
        <v>34.93</v>
      </c>
      <c r="P60" s="198">
        <v>22.61</v>
      </c>
      <c r="Q60" s="198">
        <v>8.0299999999999994</v>
      </c>
      <c r="R60" s="198">
        <v>9.0399999999999991</v>
      </c>
      <c r="S60" s="198">
        <v>11.26</v>
      </c>
      <c r="T60" s="198">
        <v>0</v>
      </c>
      <c r="U60" s="198">
        <v>60.34</v>
      </c>
      <c r="V60" s="198">
        <v>6.08</v>
      </c>
      <c r="W60" s="198">
        <v>19.8</v>
      </c>
      <c r="X60" s="198">
        <v>20.98</v>
      </c>
      <c r="Y60" s="198">
        <v>0</v>
      </c>
      <c r="Z60" s="198">
        <v>101</v>
      </c>
      <c r="AA60" s="198">
        <v>29.86</v>
      </c>
      <c r="AB60" s="198">
        <v>0</v>
      </c>
      <c r="AC60" s="198">
        <v>11.38</v>
      </c>
      <c r="AD60" s="198">
        <v>0</v>
      </c>
      <c r="AE60" s="198">
        <v>0</v>
      </c>
      <c r="AF60" s="198">
        <v>0</v>
      </c>
      <c r="AG60" s="198">
        <v>36.78</v>
      </c>
      <c r="AH60" s="198">
        <v>0</v>
      </c>
      <c r="AI60" s="198">
        <v>3.89</v>
      </c>
      <c r="AJ60" s="198">
        <v>0</v>
      </c>
      <c r="AK60" s="198">
        <v>75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39</v>
      </c>
      <c r="AR60" s="198">
        <v>0</v>
      </c>
      <c r="AS60" s="198">
        <v>0</v>
      </c>
      <c r="AT60" s="198">
        <v>3.74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497.74</v>
      </c>
      <c r="L61" s="198">
        <v>9.2100000000000009</v>
      </c>
      <c r="M61" s="198">
        <v>59.26</v>
      </c>
      <c r="N61" s="198">
        <v>50.4</v>
      </c>
      <c r="O61" s="198">
        <v>34.93</v>
      </c>
      <c r="P61" s="198">
        <v>22.61</v>
      </c>
      <c r="Q61" s="198">
        <v>8.0299999999999994</v>
      </c>
      <c r="R61" s="198">
        <v>9.0399999999999991</v>
      </c>
      <c r="S61" s="198">
        <v>11.26</v>
      </c>
      <c r="T61" s="198">
        <v>0</v>
      </c>
      <c r="U61" s="198">
        <v>60.34</v>
      </c>
      <c r="V61" s="198">
        <v>6.08</v>
      </c>
      <c r="W61" s="198">
        <v>19.8</v>
      </c>
      <c r="X61" s="198">
        <v>20.98</v>
      </c>
      <c r="Y61" s="198">
        <v>0</v>
      </c>
      <c r="Z61" s="198">
        <v>101</v>
      </c>
      <c r="AA61" s="198">
        <v>29.86</v>
      </c>
      <c r="AB61" s="198">
        <v>0</v>
      </c>
      <c r="AC61" s="198">
        <v>11.38</v>
      </c>
      <c r="AD61" s="198">
        <v>0</v>
      </c>
      <c r="AE61" s="198">
        <v>0</v>
      </c>
      <c r="AF61" s="198">
        <v>0</v>
      </c>
      <c r="AG61" s="198">
        <v>36.78</v>
      </c>
      <c r="AH61" s="198">
        <v>0</v>
      </c>
      <c r="AI61" s="198">
        <v>3.89</v>
      </c>
      <c r="AJ61" s="198">
        <v>0</v>
      </c>
      <c r="AK61" s="198">
        <v>93.39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39</v>
      </c>
      <c r="AR61" s="198">
        <v>0</v>
      </c>
      <c r="AS61" s="198">
        <v>0</v>
      </c>
      <c r="AT61" s="198">
        <v>3.74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497.74</v>
      </c>
      <c r="L62" s="198">
        <v>9.2100000000000009</v>
      </c>
      <c r="M62" s="198">
        <v>59.26</v>
      </c>
      <c r="N62" s="198">
        <v>50.4</v>
      </c>
      <c r="O62" s="198">
        <v>34.93</v>
      </c>
      <c r="P62" s="198">
        <v>22.61</v>
      </c>
      <c r="Q62" s="198">
        <v>8.0299999999999994</v>
      </c>
      <c r="R62" s="198">
        <v>9.0399999999999991</v>
      </c>
      <c r="S62" s="198">
        <v>11.26</v>
      </c>
      <c r="T62" s="198">
        <v>0</v>
      </c>
      <c r="U62" s="198">
        <v>60.34</v>
      </c>
      <c r="V62" s="198">
        <v>6.08</v>
      </c>
      <c r="W62" s="198">
        <v>19.8</v>
      </c>
      <c r="X62" s="198">
        <v>20.98</v>
      </c>
      <c r="Y62" s="198">
        <v>0</v>
      </c>
      <c r="Z62" s="198">
        <v>101</v>
      </c>
      <c r="AA62" s="198">
        <v>29.86</v>
      </c>
      <c r="AB62" s="198">
        <v>0</v>
      </c>
      <c r="AC62" s="198">
        <v>11.38</v>
      </c>
      <c r="AD62" s="198">
        <v>0</v>
      </c>
      <c r="AE62" s="198">
        <v>0</v>
      </c>
      <c r="AF62" s="198">
        <v>0</v>
      </c>
      <c r="AG62" s="198">
        <v>36.78</v>
      </c>
      <c r="AH62" s="198">
        <v>0</v>
      </c>
      <c r="AI62" s="198">
        <v>3.89</v>
      </c>
      <c r="AJ62" s="198">
        <v>0</v>
      </c>
      <c r="AK62" s="198">
        <v>93.39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39</v>
      </c>
      <c r="AR62" s="198">
        <v>0</v>
      </c>
      <c r="AS62" s="198">
        <v>0</v>
      </c>
      <c r="AT62" s="198">
        <v>3.7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497.74</v>
      </c>
      <c r="L63" s="198">
        <v>9.2100000000000009</v>
      </c>
      <c r="M63" s="198">
        <v>59.26</v>
      </c>
      <c r="N63" s="198">
        <v>50.4</v>
      </c>
      <c r="O63" s="198">
        <v>34.93</v>
      </c>
      <c r="P63" s="198">
        <v>22.61</v>
      </c>
      <c r="Q63" s="198">
        <v>8.0299999999999994</v>
      </c>
      <c r="R63" s="198">
        <v>9.0399999999999991</v>
      </c>
      <c r="S63" s="198">
        <v>11.26</v>
      </c>
      <c r="T63" s="198">
        <v>0</v>
      </c>
      <c r="U63" s="198">
        <v>60.34</v>
      </c>
      <c r="V63" s="198">
        <v>6.08</v>
      </c>
      <c r="W63" s="198">
        <v>19.8</v>
      </c>
      <c r="X63" s="198">
        <v>20.98</v>
      </c>
      <c r="Y63" s="198">
        <v>0</v>
      </c>
      <c r="Z63" s="198">
        <v>101</v>
      </c>
      <c r="AA63" s="198">
        <v>29.86</v>
      </c>
      <c r="AB63" s="198">
        <v>0</v>
      </c>
      <c r="AC63" s="198">
        <v>11.38</v>
      </c>
      <c r="AD63" s="198">
        <v>0</v>
      </c>
      <c r="AE63" s="198">
        <v>0</v>
      </c>
      <c r="AF63" s="198">
        <v>0</v>
      </c>
      <c r="AG63" s="198">
        <v>36.78</v>
      </c>
      <c r="AH63" s="198">
        <v>0</v>
      </c>
      <c r="AI63" s="198">
        <v>3.89</v>
      </c>
      <c r="AJ63" s="198">
        <v>0</v>
      </c>
      <c r="AK63" s="198">
        <v>93.39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497.74</v>
      </c>
      <c r="L64" s="198">
        <v>9.2100000000000009</v>
      </c>
      <c r="M64" s="198">
        <v>59.26</v>
      </c>
      <c r="N64" s="198">
        <v>50.4</v>
      </c>
      <c r="O64" s="198">
        <v>34.93</v>
      </c>
      <c r="P64" s="198">
        <v>22.61</v>
      </c>
      <c r="Q64" s="198">
        <v>8.0299999999999994</v>
      </c>
      <c r="R64" s="198">
        <v>9.0399999999999991</v>
      </c>
      <c r="S64" s="198">
        <v>11.26</v>
      </c>
      <c r="T64" s="198">
        <v>0</v>
      </c>
      <c r="U64" s="198">
        <v>60.34</v>
      </c>
      <c r="V64" s="198">
        <v>6.08</v>
      </c>
      <c r="W64" s="198">
        <v>19.8</v>
      </c>
      <c r="X64" s="198">
        <v>20.98</v>
      </c>
      <c r="Y64" s="198">
        <v>0</v>
      </c>
      <c r="Z64" s="198">
        <v>101</v>
      </c>
      <c r="AA64" s="198">
        <v>29.86</v>
      </c>
      <c r="AB64" s="198">
        <v>0</v>
      </c>
      <c r="AC64" s="198">
        <v>11.38</v>
      </c>
      <c r="AD64" s="198">
        <v>0</v>
      </c>
      <c r="AE64" s="198">
        <v>0</v>
      </c>
      <c r="AF64" s="198">
        <v>0</v>
      </c>
      <c r="AG64" s="198">
        <v>36.78</v>
      </c>
      <c r="AH64" s="198">
        <v>0</v>
      </c>
      <c r="AI64" s="198">
        <v>3.89</v>
      </c>
      <c r="AJ64" s="198">
        <v>0</v>
      </c>
      <c r="AK64" s="198">
        <v>93.39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497.74</v>
      </c>
      <c r="L65" s="198">
        <v>9.2100000000000009</v>
      </c>
      <c r="M65" s="198">
        <v>59.26</v>
      </c>
      <c r="N65" s="198">
        <v>50.4</v>
      </c>
      <c r="O65" s="198">
        <v>34.93</v>
      </c>
      <c r="P65" s="198">
        <v>22.61</v>
      </c>
      <c r="Q65" s="198">
        <v>56.62</v>
      </c>
      <c r="R65" s="198">
        <v>38.19</v>
      </c>
      <c r="S65" s="198">
        <v>11.26</v>
      </c>
      <c r="T65" s="198">
        <v>0</v>
      </c>
      <c r="U65" s="198">
        <v>60.34</v>
      </c>
      <c r="V65" s="198">
        <v>6.08</v>
      </c>
      <c r="W65" s="198">
        <v>19.8</v>
      </c>
      <c r="X65" s="198">
        <v>20.98</v>
      </c>
      <c r="Y65" s="198">
        <v>0</v>
      </c>
      <c r="Z65" s="198">
        <v>101</v>
      </c>
      <c r="AA65" s="198">
        <v>29.86</v>
      </c>
      <c r="AB65" s="198">
        <v>0</v>
      </c>
      <c r="AC65" s="198">
        <v>9.43</v>
      </c>
      <c r="AD65" s="198">
        <v>0</v>
      </c>
      <c r="AE65" s="198">
        <v>0</v>
      </c>
      <c r="AF65" s="198">
        <v>0</v>
      </c>
      <c r="AG65" s="198">
        <v>36.78</v>
      </c>
      <c r="AH65" s="198">
        <v>0</v>
      </c>
      <c r="AI65" s="198">
        <v>4.5</v>
      </c>
      <c r="AJ65" s="198">
        <v>0</v>
      </c>
      <c r="AK65" s="198">
        <v>93.39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497.74</v>
      </c>
      <c r="L66" s="198">
        <v>9.2100000000000009</v>
      </c>
      <c r="M66" s="198">
        <v>59.26</v>
      </c>
      <c r="N66" s="198">
        <v>50.4</v>
      </c>
      <c r="O66" s="198">
        <v>34.93</v>
      </c>
      <c r="P66" s="198">
        <v>22.61</v>
      </c>
      <c r="Q66" s="198">
        <v>56.62</v>
      </c>
      <c r="R66" s="198">
        <v>38.19</v>
      </c>
      <c r="S66" s="198">
        <v>11.26</v>
      </c>
      <c r="T66" s="198">
        <v>0</v>
      </c>
      <c r="U66" s="198">
        <v>60.34</v>
      </c>
      <c r="V66" s="198">
        <v>6.08</v>
      </c>
      <c r="W66" s="198">
        <v>19.8</v>
      </c>
      <c r="X66" s="198">
        <v>20.98</v>
      </c>
      <c r="Y66" s="198">
        <v>0</v>
      </c>
      <c r="Z66" s="198">
        <v>101</v>
      </c>
      <c r="AA66" s="198">
        <v>29.86</v>
      </c>
      <c r="AB66" s="198">
        <v>0</v>
      </c>
      <c r="AC66" s="198">
        <v>9.43</v>
      </c>
      <c r="AD66" s="198">
        <v>0</v>
      </c>
      <c r="AE66" s="198">
        <v>0</v>
      </c>
      <c r="AF66" s="198">
        <v>0</v>
      </c>
      <c r="AG66" s="198">
        <v>36.78</v>
      </c>
      <c r="AH66" s="198">
        <v>0</v>
      </c>
      <c r="AI66" s="198">
        <v>4.5</v>
      </c>
      <c r="AJ66" s="198">
        <v>0</v>
      </c>
      <c r="AK66" s="198">
        <v>93.39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497.74</v>
      </c>
      <c r="L67" s="198">
        <v>9.2100000000000009</v>
      </c>
      <c r="M67" s="198">
        <v>59.26</v>
      </c>
      <c r="N67" s="198">
        <v>50.4</v>
      </c>
      <c r="O67" s="198">
        <v>34.93</v>
      </c>
      <c r="P67" s="198">
        <v>22.75</v>
      </c>
      <c r="Q67" s="198">
        <v>56.62</v>
      </c>
      <c r="R67" s="198">
        <v>38.19</v>
      </c>
      <c r="S67" s="198">
        <v>11.26</v>
      </c>
      <c r="T67" s="198">
        <v>0</v>
      </c>
      <c r="U67" s="198">
        <v>60.34</v>
      </c>
      <c r="V67" s="198">
        <v>6.08</v>
      </c>
      <c r="W67" s="198">
        <v>19.8</v>
      </c>
      <c r="X67" s="198">
        <v>20.98</v>
      </c>
      <c r="Y67" s="198">
        <v>0</v>
      </c>
      <c r="Z67" s="198">
        <v>101</v>
      </c>
      <c r="AA67" s="198">
        <v>29.86</v>
      </c>
      <c r="AB67" s="198">
        <v>0</v>
      </c>
      <c r="AC67" s="198">
        <v>9.43</v>
      </c>
      <c r="AD67" s="198">
        <v>0</v>
      </c>
      <c r="AE67" s="198">
        <v>0</v>
      </c>
      <c r="AF67" s="198">
        <v>0</v>
      </c>
      <c r="AG67" s="198">
        <v>36.78</v>
      </c>
      <c r="AH67" s="198">
        <v>0</v>
      </c>
      <c r="AI67" s="198">
        <v>3.35</v>
      </c>
      <c r="AJ67" s="198">
        <v>0</v>
      </c>
      <c r="AK67" s="198">
        <v>93.39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497.74</v>
      </c>
      <c r="L68" s="198">
        <v>9.2100000000000009</v>
      </c>
      <c r="M68" s="198">
        <v>59.26</v>
      </c>
      <c r="N68" s="198">
        <v>50.4</v>
      </c>
      <c r="O68" s="198">
        <v>34.93</v>
      </c>
      <c r="P68" s="198">
        <v>22.75</v>
      </c>
      <c r="Q68" s="198">
        <v>56.62</v>
      </c>
      <c r="R68" s="198">
        <v>38.19</v>
      </c>
      <c r="S68" s="198">
        <v>11.26</v>
      </c>
      <c r="T68" s="198">
        <v>0</v>
      </c>
      <c r="U68" s="198">
        <v>60.34</v>
      </c>
      <c r="V68" s="198">
        <v>6.08</v>
      </c>
      <c r="W68" s="198">
        <v>19.8</v>
      </c>
      <c r="X68" s="198">
        <v>20.98</v>
      </c>
      <c r="Y68" s="198">
        <v>0</v>
      </c>
      <c r="Z68" s="198">
        <v>101</v>
      </c>
      <c r="AA68" s="198">
        <v>29.86</v>
      </c>
      <c r="AB68" s="198">
        <v>0</v>
      </c>
      <c r="AC68" s="198">
        <v>9.43</v>
      </c>
      <c r="AD68" s="198">
        <v>0</v>
      </c>
      <c r="AE68" s="198">
        <v>0</v>
      </c>
      <c r="AF68" s="198">
        <v>0</v>
      </c>
      <c r="AG68" s="198">
        <v>36.78</v>
      </c>
      <c r="AH68" s="198">
        <v>0</v>
      </c>
      <c r="AI68" s="198">
        <v>4.5</v>
      </c>
      <c r="AJ68" s="198">
        <v>0</v>
      </c>
      <c r="AK68" s="198">
        <v>93.39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497.74</v>
      </c>
      <c r="L69" s="198">
        <v>9.2100000000000009</v>
      </c>
      <c r="M69" s="198">
        <v>30.98</v>
      </c>
      <c r="N69" s="198">
        <v>50.4</v>
      </c>
      <c r="O69" s="198">
        <v>34.93</v>
      </c>
      <c r="P69" s="198">
        <v>22.75</v>
      </c>
      <c r="Q69" s="198">
        <v>56.62</v>
      </c>
      <c r="R69" s="198">
        <v>38.19</v>
      </c>
      <c r="S69" s="198">
        <v>11.26</v>
      </c>
      <c r="T69" s="198">
        <v>0</v>
      </c>
      <c r="U69" s="198">
        <v>60.34</v>
      </c>
      <c r="V69" s="198">
        <v>6.08</v>
      </c>
      <c r="W69" s="198">
        <v>19.8</v>
      </c>
      <c r="X69" s="198">
        <v>20.98</v>
      </c>
      <c r="Y69" s="198">
        <v>0</v>
      </c>
      <c r="Z69" s="198">
        <v>101</v>
      </c>
      <c r="AA69" s="198">
        <v>29.86</v>
      </c>
      <c r="AB69" s="198">
        <v>0</v>
      </c>
      <c r="AC69" s="198">
        <v>9.43</v>
      </c>
      <c r="AD69" s="198">
        <v>0</v>
      </c>
      <c r="AE69" s="198">
        <v>0</v>
      </c>
      <c r="AF69" s="198">
        <v>0</v>
      </c>
      <c r="AG69" s="198">
        <v>36.78</v>
      </c>
      <c r="AH69" s="198">
        <v>0</v>
      </c>
      <c r="AI69" s="198">
        <v>4.5</v>
      </c>
      <c r="AJ69" s="198">
        <v>0</v>
      </c>
      <c r="AK69" s="198">
        <v>93.39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497.74</v>
      </c>
      <c r="L70" s="198">
        <v>9.2100000000000009</v>
      </c>
      <c r="M70" s="198">
        <v>30.98</v>
      </c>
      <c r="N70" s="198">
        <v>50.4</v>
      </c>
      <c r="O70" s="198">
        <v>34.93</v>
      </c>
      <c r="P70" s="198">
        <v>22.75</v>
      </c>
      <c r="Q70" s="198">
        <v>56.62</v>
      </c>
      <c r="R70" s="198">
        <v>38.19</v>
      </c>
      <c r="S70" s="198">
        <v>11.26</v>
      </c>
      <c r="T70" s="198">
        <v>0</v>
      </c>
      <c r="U70" s="198">
        <v>60.34</v>
      </c>
      <c r="V70" s="198">
        <v>6.08</v>
      </c>
      <c r="W70" s="198">
        <v>19.8</v>
      </c>
      <c r="X70" s="198">
        <v>20.98</v>
      </c>
      <c r="Y70" s="198">
        <v>0</v>
      </c>
      <c r="Z70" s="198">
        <v>101</v>
      </c>
      <c r="AA70" s="198">
        <v>29.86</v>
      </c>
      <c r="AB70" s="198">
        <v>0</v>
      </c>
      <c r="AC70" s="198">
        <v>9.43</v>
      </c>
      <c r="AD70" s="198">
        <v>0</v>
      </c>
      <c r="AE70" s="198">
        <v>0</v>
      </c>
      <c r="AF70" s="198">
        <v>0</v>
      </c>
      <c r="AG70" s="198">
        <v>36.78</v>
      </c>
      <c r="AH70" s="198">
        <v>0</v>
      </c>
      <c r="AI70" s="198">
        <v>4.5</v>
      </c>
      <c r="AJ70" s="198">
        <v>0</v>
      </c>
      <c r="AK70" s="198">
        <v>93.39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497.74</v>
      </c>
      <c r="L71" s="198">
        <v>9.2100000000000009</v>
      </c>
      <c r="M71" s="198">
        <v>30.98</v>
      </c>
      <c r="N71" s="198">
        <v>50.4</v>
      </c>
      <c r="O71" s="198">
        <v>34.93</v>
      </c>
      <c r="P71" s="198">
        <v>22.75</v>
      </c>
      <c r="Q71" s="198">
        <v>8.0399999999999991</v>
      </c>
      <c r="R71" s="198">
        <v>9.0399999999999991</v>
      </c>
      <c r="S71" s="198">
        <v>11.26</v>
      </c>
      <c r="T71" s="198">
        <v>0</v>
      </c>
      <c r="U71" s="198">
        <v>60.34</v>
      </c>
      <c r="V71" s="198">
        <v>6.08</v>
      </c>
      <c r="W71" s="198">
        <v>19.8</v>
      </c>
      <c r="X71" s="198">
        <v>20.98</v>
      </c>
      <c r="Y71" s="198">
        <v>0</v>
      </c>
      <c r="Z71" s="198">
        <v>101</v>
      </c>
      <c r="AA71" s="198">
        <v>29.86</v>
      </c>
      <c r="AB71" s="198">
        <v>0</v>
      </c>
      <c r="AC71" s="198">
        <v>9.43</v>
      </c>
      <c r="AD71" s="198">
        <v>0</v>
      </c>
      <c r="AE71" s="198">
        <v>0</v>
      </c>
      <c r="AF71" s="198">
        <v>0</v>
      </c>
      <c r="AG71" s="198">
        <v>36.78</v>
      </c>
      <c r="AH71" s="198">
        <v>0</v>
      </c>
      <c r="AI71" s="198">
        <v>4.5</v>
      </c>
      <c r="AJ71" s="198">
        <v>0</v>
      </c>
      <c r="AK71" s="198">
        <v>94.95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24.4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497.74</v>
      </c>
      <c r="L72" s="198">
        <v>9.2100000000000009</v>
      </c>
      <c r="M72" s="198">
        <v>30.98</v>
      </c>
      <c r="N72" s="198">
        <v>50.4</v>
      </c>
      <c r="O72" s="198">
        <v>34.93</v>
      </c>
      <c r="P72" s="198">
        <v>22.75</v>
      </c>
      <c r="Q72" s="198">
        <v>56.62</v>
      </c>
      <c r="R72" s="198">
        <v>9.0399999999999991</v>
      </c>
      <c r="S72" s="198">
        <v>11.26</v>
      </c>
      <c r="T72" s="198">
        <v>0</v>
      </c>
      <c r="U72" s="198">
        <v>60.34</v>
      </c>
      <c r="V72" s="198">
        <v>6.08</v>
      </c>
      <c r="W72" s="198">
        <v>19.8</v>
      </c>
      <c r="X72" s="198">
        <v>20.98</v>
      </c>
      <c r="Y72" s="198">
        <v>0</v>
      </c>
      <c r="Z72" s="198">
        <v>101</v>
      </c>
      <c r="AA72" s="198">
        <v>29.86</v>
      </c>
      <c r="AB72" s="198">
        <v>0</v>
      </c>
      <c r="AC72" s="198">
        <v>9.43</v>
      </c>
      <c r="AD72" s="198">
        <v>0</v>
      </c>
      <c r="AE72" s="198">
        <v>0</v>
      </c>
      <c r="AF72" s="198">
        <v>0</v>
      </c>
      <c r="AG72" s="198">
        <v>36.78</v>
      </c>
      <c r="AH72" s="198">
        <v>0</v>
      </c>
      <c r="AI72" s="198">
        <v>4.5</v>
      </c>
      <c r="AJ72" s="198">
        <v>0</v>
      </c>
      <c r="AK72" s="198">
        <v>94.95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20.88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4.91</v>
      </c>
      <c r="J73" s="198">
        <v>0</v>
      </c>
      <c r="K73" s="198">
        <v>497.74</v>
      </c>
      <c r="L73" s="198">
        <v>9.2100000000000009</v>
      </c>
      <c r="M73" s="198">
        <v>30.98</v>
      </c>
      <c r="N73" s="198">
        <v>50.4</v>
      </c>
      <c r="O73" s="198">
        <v>34.93</v>
      </c>
      <c r="P73" s="198">
        <v>22.75</v>
      </c>
      <c r="Q73" s="198">
        <v>56.62</v>
      </c>
      <c r="R73" s="198">
        <v>9.0399999999999991</v>
      </c>
      <c r="S73" s="198">
        <v>11.26</v>
      </c>
      <c r="T73" s="198">
        <v>0</v>
      </c>
      <c r="U73" s="198">
        <v>60.34</v>
      </c>
      <c r="V73" s="198">
        <v>6.08</v>
      </c>
      <c r="W73" s="198">
        <v>19.8</v>
      </c>
      <c r="X73" s="198">
        <v>20.98</v>
      </c>
      <c r="Y73" s="198">
        <v>0</v>
      </c>
      <c r="Z73" s="198">
        <v>101</v>
      </c>
      <c r="AA73" s="198">
        <v>29.86</v>
      </c>
      <c r="AB73" s="198">
        <v>0</v>
      </c>
      <c r="AC73" s="198">
        <v>7.89</v>
      </c>
      <c r="AD73" s="198">
        <v>0</v>
      </c>
      <c r="AE73" s="198">
        <v>0</v>
      </c>
      <c r="AF73" s="198">
        <v>0</v>
      </c>
      <c r="AG73" s="198">
        <v>36.78</v>
      </c>
      <c r="AH73" s="198">
        <v>0</v>
      </c>
      <c r="AI73" s="198">
        <v>1.23</v>
      </c>
      <c r="AJ73" s="198">
        <v>0</v>
      </c>
      <c r="AK73" s="198">
        <v>94.95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11.97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4.91</v>
      </c>
      <c r="J74" s="198">
        <v>0</v>
      </c>
      <c r="K74" s="198">
        <v>497.74</v>
      </c>
      <c r="L74" s="198">
        <v>9.2100000000000009</v>
      </c>
      <c r="M74" s="198">
        <v>30.98</v>
      </c>
      <c r="N74" s="198">
        <v>50.4</v>
      </c>
      <c r="O74" s="198">
        <v>34.93</v>
      </c>
      <c r="P74" s="198">
        <v>22.75</v>
      </c>
      <c r="Q74" s="198">
        <v>56.62</v>
      </c>
      <c r="R74" s="198">
        <v>9.0399999999999991</v>
      </c>
      <c r="S74" s="198">
        <v>11.26</v>
      </c>
      <c r="T74" s="198">
        <v>0</v>
      </c>
      <c r="U74" s="198">
        <v>60.34</v>
      </c>
      <c r="V74" s="198">
        <v>6.08</v>
      </c>
      <c r="W74" s="198">
        <v>19.8</v>
      </c>
      <c r="X74" s="198">
        <v>20.98</v>
      </c>
      <c r="Y74" s="198">
        <v>0</v>
      </c>
      <c r="Z74" s="198">
        <v>101</v>
      </c>
      <c r="AA74" s="198">
        <v>29.86</v>
      </c>
      <c r="AB74" s="198">
        <v>0</v>
      </c>
      <c r="AC74" s="198">
        <v>7.89</v>
      </c>
      <c r="AD74" s="198">
        <v>0</v>
      </c>
      <c r="AE74" s="198">
        <v>0</v>
      </c>
      <c r="AF74" s="198">
        <v>0</v>
      </c>
      <c r="AG74" s="198">
        <v>36.78</v>
      </c>
      <c r="AH74" s="198">
        <v>0</v>
      </c>
      <c r="AI74" s="198">
        <v>2.2000000000000002</v>
      </c>
      <c r="AJ74" s="198">
        <v>0</v>
      </c>
      <c r="AK74" s="198">
        <v>94.95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5.69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4.91</v>
      </c>
      <c r="J75" s="198">
        <v>0</v>
      </c>
      <c r="K75" s="198">
        <v>497.74</v>
      </c>
      <c r="L75" s="198">
        <v>9.2100000000000009</v>
      </c>
      <c r="M75" s="198">
        <v>30.98</v>
      </c>
      <c r="N75" s="198">
        <v>50.4</v>
      </c>
      <c r="O75" s="198">
        <v>34.93</v>
      </c>
      <c r="P75" s="198">
        <v>22.75</v>
      </c>
      <c r="Q75" s="198">
        <v>8.0399999999999991</v>
      </c>
      <c r="R75" s="198">
        <v>9.0399999999999991</v>
      </c>
      <c r="S75" s="198">
        <v>11.26</v>
      </c>
      <c r="T75" s="198">
        <v>0</v>
      </c>
      <c r="U75" s="198">
        <v>60.34</v>
      </c>
      <c r="V75" s="198">
        <v>6.08</v>
      </c>
      <c r="W75" s="198">
        <v>19.8</v>
      </c>
      <c r="X75" s="198">
        <v>20.98</v>
      </c>
      <c r="Y75" s="198">
        <v>0</v>
      </c>
      <c r="Z75" s="198">
        <v>101</v>
      </c>
      <c r="AA75" s="198">
        <v>29.86</v>
      </c>
      <c r="AB75" s="198">
        <v>0</v>
      </c>
      <c r="AC75" s="198">
        <v>8.25</v>
      </c>
      <c r="AD75" s="198">
        <v>0</v>
      </c>
      <c r="AE75" s="198">
        <v>0</v>
      </c>
      <c r="AF75" s="198">
        <v>0</v>
      </c>
      <c r="AG75" s="198">
        <v>36.78</v>
      </c>
      <c r="AH75" s="198">
        <v>0</v>
      </c>
      <c r="AI75" s="198">
        <v>2.91</v>
      </c>
      <c r="AJ75" s="198">
        <v>0</v>
      </c>
      <c r="AK75" s="198">
        <v>94.95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4.91</v>
      </c>
      <c r="J76" s="198">
        <v>0</v>
      </c>
      <c r="K76" s="198">
        <v>497.74</v>
      </c>
      <c r="L76" s="198">
        <v>9.2100000000000009</v>
      </c>
      <c r="M76" s="198">
        <v>30.98</v>
      </c>
      <c r="N76" s="198">
        <v>50.4</v>
      </c>
      <c r="O76" s="198">
        <v>34.93</v>
      </c>
      <c r="P76" s="198">
        <v>22.75</v>
      </c>
      <c r="Q76" s="198">
        <v>56.62</v>
      </c>
      <c r="R76" s="198">
        <v>9.0399999999999991</v>
      </c>
      <c r="S76" s="198">
        <v>11.26</v>
      </c>
      <c r="T76" s="198">
        <v>0</v>
      </c>
      <c r="U76" s="198">
        <v>60.34</v>
      </c>
      <c r="V76" s="198">
        <v>6.08</v>
      </c>
      <c r="W76" s="198">
        <v>19.8</v>
      </c>
      <c r="X76" s="198">
        <v>20.98</v>
      </c>
      <c r="Y76" s="198">
        <v>0</v>
      </c>
      <c r="Z76" s="198">
        <v>101</v>
      </c>
      <c r="AA76" s="198">
        <v>29.86</v>
      </c>
      <c r="AB76" s="198">
        <v>0</v>
      </c>
      <c r="AC76" s="198">
        <v>8.25</v>
      </c>
      <c r="AD76" s="198">
        <v>0</v>
      </c>
      <c r="AE76" s="198">
        <v>0</v>
      </c>
      <c r="AF76" s="198">
        <v>0</v>
      </c>
      <c r="AG76" s="198">
        <v>36.78</v>
      </c>
      <c r="AH76" s="198">
        <v>0</v>
      </c>
      <c r="AI76" s="198">
        <v>0.52</v>
      </c>
      <c r="AJ76" s="198">
        <v>16.97</v>
      </c>
      <c r="AK76" s="198">
        <v>94.95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497.74</v>
      </c>
      <c r="L77" s="198">
        <v>9.2100000000000009</v>
      </c>
      <c r="M77" s="198">
        <v>30.98</v>
      </c>
      <c r="N77" s="198">
        <v>50.4</v>
      </c>
      <c r="O77" s="198">
        <v>34.93</v>
      </c>
      <c r="P77" s="198">
        <v>22.75</v>
      </c>
      <c r="Q77" s="198">
        <v>8.49</v>
      </c>
      <c r="R77" s="198">
        <v>9.0399999999999991</v>
      </c>
      <c r="S77" s="198">
        <v>11.26</v>
      </c>
      <c r="T77" s="198">
        <v>0</v>
      </c>
      <c r="U77" s="198">
        <v>60.34</v>
      </c>
      <c r="V77" s="198">
        <v>6.08</v>
      </c>
      <c r="W77" s="198">
        <v>19.8</v>
      </c>
      <c r="X77" s="198">
        <v>20.98</v>
      </c>
      <c r="Y77" s="198">
        <v>0</v>
      </c>
      <c r="Z77" s="198">
        <v>101</v>
      </c>
      <c r="AA77" s="198">
        <v>29.86</v>
      </c>
      <c r="AB77" s="198">
        <v>0</v>
      </c>
      <c r="AC77" s="198">
        <v>8.25</v>
      </c>
      <c r="AD77" s="198">
        <v>0</v>
      </c>
      <c r="AE77" s="198">
        <v>0</v>
      </c>
      <c r="AF77" s="198">
        <v>0</v>
      </c>
      <c r="AG77" s="198">
        <v>36.78</v>
      </c>
      <c r="AH77" s="198">
        <v>0</v>
      </c>
      <c r="AI77" s="198">
        <v>8.77</v>
      </c>
      <c r="AJ77" s="198">
        <v>22.63</v>
      </c>
      <c r="AK77" s="198">
        <v>94.95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497.74</v>
      </c>
      <c r="L78" s="198">
        <v>9.2100000000000009</v>
      </c>
      <c r="M78" s="198">
        <v>30.98</v>
      </c>
      <c r="N78" s="198">
        <v>50.4</v>
      </c>
      <c r="O78" s="198">
        <v>34.93</v>
      </c>
      <c r="P78" s="198">
        <v>22.75</v>
      </c>
      <c r="Q78" s="198">
        <v>8.49</v>
      </c>
      <c r="R78" s="198">
        <v>9.0399999999999991</v>
      </c>
      <c r="S78" s="198">
        <v>11.26</v>
      </c>
      <c r="T78" s="198">
        <v>0</v>
      </c>
      <c r="U78" s="198">
        <v>60.34</v>
      </c>
      <c r="V78" s="198">
        <v>6.08</v>
      </c>
      <c r="W78" s="198">
        <v>19.8</v>
      </c>
      <c r="X78" s="198">
        <v>20.98</v>
      </c>
      <c r="Y78" s="198">
        <v>0</v>
      </c>
      <c r="Z78" s="198">
        <v>101</v>
      </c>
      <c r="AA78" s="198">
        <v>29.86</v>
      </c>
      <c r="AB78" s="198">
        <v>0</v>
      </c>
      <c r="AC78" s="198">
        <v>8.5</v>
      </c>
      <c r="AD78" s="198">
        <v>0</v>
      </c>
      <c r="AE78" s="198">
        <v>0</v>
      </c>
      <c r="AF78" s="198">
        <v>0</v>
      </c>
      <c r="AG78" s="198">
        <v>36.78</v>
      </c>
      <c r="AH78" s="198">
        <v>0</v>
      </c>
      <c r="AI78" s="198">
        <v>92</v>
      </c>
      <c r="AJ78" s="198">
        <v>0</v>
      </c>
      <c r="AK78" s="198">
        <v>94.95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497.74</v>
      </c>
      <c r="L79" s="198">
        <v>9.2100000000000009</v>
      </c>
      <c r="M79" s="198">
        <v>30.98</v>
      </c>
      <c r="N79" s="198">
        <v>50.4</v>
      </c>
      <c r="O79" s="198">
        <v>34.93</v>
      </c>
      <c r="P79" s="198">
        <v>22.75</v>
      </c>
      <c r="Q79" s="198">
        <v>9.2200000000000006</v>
      </c>
      <c r="R79" s="198">
        <v>9.0399999999999991</v>
      </c>
      <c r="S79" s="198">
        <v>11.26</v>
      </c>
      <c r="T79" s="198">
        <v>0</v>
      </c>
      <c r="U79" s="198">
        <v>60.34</v>
      </c>
      <c r="V79" s="198">
        <v>6.08</v>
      </c>
      <c r="W79" s="198">
        <v>19.8</v>
      </c>
      <c r="X79" s="198">
        <v>20.98</v>
      </c>
      <c r="Y79" s="198">
        <v>0</v>
      </c>
      <c r="Z79" s="198">
        <v>101</v>
      </c>
      <c r="AA79" s="198">
        <v>29.86</v>
      </c>
      <c r="AB79" s="198">
        <v>0</v>
      </c>
      <c r="AC79" s="198">
        <v>8.5</v>
      </c>
      <c r="AD79" s="198">
        <v>0</v>
      </c>
      <c r="AE79" s="198">
        <v>0</v>
      </c>
      <c r="AF79" s="198">
        <v>0</v>
      </c>
      <c r="AG79" s="198">
        <v>36.78</v>
      </c>
      <c r="AH79" s="198">
        <v>0</v>
      </c>
      <c r="AI79" s="198">
        <v>87.5</v>
      </c>
      <c r="AJ79" s="198">
        <v>0</v>
      </c>
      <c r="AK79" s="198">
        <v>94.95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497.74</v>
      </c>
      <c r="L80" s="198">
        <v>9.2100000000000009</v>
      </c>
      <c r="M80" s="198">
        <v>30.98</v>
      </c>
      <c r="N80" s="198">
        <v>50.4</v>
      </c>
      <c r="O80" s="198">
        <v>34.93</v>
      </c>
      <c r="P80" s="198">
        <v>22.75</v>
      </c>
      <c r="Q80" s="198">
        <v>9.2200000000000006</v>
      </c>
      <c r="R80" s="198">
        <v>9.84</v>
      </c>
      <c r="S80" s="198">
        <v>11.26</v>
      </c>
      <c r="T80" s="198">
        <v>0</v>
      </c>
      <c r="U80" s="198">
        <v>60.34</v>
      </c>
      <c r="V80" s="198">
        <v>6.08</v>
      </c>
      <c r="W80" s="198">
        <v>19.8</v>
      </c>
      <c r="X80" s="198">
        <v>20.98</v>
      </c>
      <c r="Y80" s="198">
        <v>0</v>
      </c>
      <c r="Z80" s="198">
        <v>101</v>
      </c>
      <c r="AA80" s="198">
        <v>29.86</v>
      </c>
      <c r="AB80" s="198">
        <v>0</v>
      </c>
      <c r="AC80" s="198">
        <v>8.5</v>
      </c>
      <c r="AD80" s="198">
        <v>0</v>
      </c>
      <c r="AE80" s="198">
        <v>0</v>
      </c>
      <c r="AF80" s="198">
        <v>0</v>
      </c>
      <c r="AG80" s="198">
        <v>36.78</v>
      </c>
      <c r="AH80" s="198">
        <v>0</v>
      </c>
      <c r="AI80" s="198">
        <v>92</v>
      </c>
      <c r="AJ80" s="198">
        <v>0</v>
      </c>
      <c r="AK80" s="198">
        <v>94.95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497.74</v>
      </c>
      <c r="L81" s="198">
        <v>9.2100000000000009</v>
      </c>
      <c r="M81" s="198">
        <v>30.98</v>
      </c>
      <c r="N81" s="198">
        <v>50.4</v>
      </c>
      <c r="O81" s="198">
        <v>34.93</v>
      </c>
      <c r="P81" s="198">
        <v>22.75</v>
      </c>
      <c r="Q81" s="198">
        <v>9.2200000000000006</v>
      </c>
      <c r="R81" s="198">
        <v>9.84</v>
      </c>
      <c r="S81" s="198">
        <v>11.26</v>
      </c>
      <c r="T81" s="198">
        <v>0</v>
      </c>
      <c r="U81" s="198">
        <v>60.34</v>
      </c>
      <c r="V81" s="198">
        <v>6.08</v>
      </c>
      <c r="W81" s="198">
        <v>19.8</v>
      </c>
      <c r="X81" s="198">
        <v>20.98</v>
      </c>
      <c r="Y81" s="198">
        <v>0</v>
      </c>
      <c r="Z81" s="198">
        <v>101</v>
      </c>
      <c r="AA81" s="198">
        <v>29.86</v>
      </c>
      <c r="AB81" s="198">
        <v>0</v>
      </c>
      <c r="AC81" s="198">
        <v>8.5</v>
      </c>
      <c r="AD81" s="198">
        <v>0</v>
      </c>
      <c r="AE81" s="198">
        <v>0</v>
      </c>
      <c r="AF81" s="198">
        <v>0</v>
      </c>
      <c r="AG81" s="198">
        <v>36.78</v>
      </c>
      <c r="AH81" s="198">
        <v>0</v>
      </c>
      <c r="AI81" s="198">
        <v>92</v>
      </c>
      <c r="AJ81" s="198">
        <v>0</v>
      </c>
      <c r="AK81" s="198">
        <v>94.95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497.74</v>
      </c>
      <c r="L82" s="198">
        <v>9.2100000000000009</v>
      </c>
      <c r="M82" s="198">
        <v>30.98</v>
      </c>
      <c r="N82" s="198">
        <v>50.4</v>
      </c>
      <c r="O82" s="198">
        <v>34.93</v>
      </c>
      <c r="P82" s="198">
        <v>22.75</v>
      </c>
      <c r="Q82" s="198">
        <v>9.2200000000000006</v>
      </c>
      <c r="R82" s="198">
        <v>9.84</v>
      </c>
      <c r="S82" s="198">
        <v>11.26</v>
      </c>
      <c r="T82" s="198">
        <v>0</v>
      </c>
      <c r="U82" s="198">
        <v>60.34</v>
      </c>
      <c r="V82" s="198">
        <v>6.08</v>
      </c>
      <c r="W82" s="198">
        <v>19.8</v>
      </c>
      <c r="X82" s="198">
        <v>20.98</v>
      </c>
      <c r="Y82" s="198">
        <v>0</v>
      </c>
      <c r="Z82" s="198">
        <v>101</v>
      </c>
      <c r="AA82" s="198">
        <v>29.86</v>
      </c>
      <c r="AB82" s="198">
        <v>0</v>
      </c>
      <c r="AC82" s="198">
        <v>8.5</v>
      </c>
      <c r="AD82" s="198">
        <v>0</v>
      </c>
      <c r="AE82" s="198">
        <v>0</v>
      </c>
      <c r="AF82" s="198">
        <v>0</v>
      </c>
      <c r="AG82" s="198">
        <v>36.78</v>
      </c>
      <c r="AH82" s="198">
        <v>0</v>
      </c>
      <c r="AI82" s="198">
        <v>92</v>
      </c>
      <c r="AJ82" s="198">
        <v>0</v>
      </c>
      <c r="AK82" s="198">
        <v>94.95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497.74</v>
      </c>
      <c r="L83" s="198">
        <v>9.2100000000000009</v>
      </c>
      <c r="M83" s="198">
        <v>30.98</v>
      </c>
      <c r="N83" s="198">
        <v>50.4</v>
      </c>
      <c r="O83" s="198">
        <v>34.93</v>
      </c>
      <c r="P83" s="198">
        <v>22.75</v>
      </c>
      <c r="Q83" s="198">
        <v>9.2200000000000006</v>
      </c>
      <c r="R83" s="198">
        <v>9.0399999999999991</v>
      </c>
      <c r="S83" s="198">
        <v>11.26</v>
      </c>
      <c r="T83" s="198">
        <v>0</v>
      </c>
      <c r="U83" s="198">
        <v>60.34</v>
      </c>
      <c r="V83" s="198">
        <v>6.08</v>
      </c>
      <c r="W83" s="198">
        <v>19.8</v>
      </c>
      <c r="X83" s="198">
        <v>20.98</v>
      </c>
      <c r="Y83" s="198">
        <v>0</v>
      </c>
      <c r="Z83" s="198">
        <v>101</v>
      </c>
      <c r="AA83" s="198">
        <v>29.86</v>
      </c>
      <c r="AB83" s="198">
        <v>0</v>
      </c>
      <c r="AC83" s="198">
        <v>9.11</v>
      </c>
      <c r="AD83" s="198">
        <v>0</v>
      </c>
      <c r="AE83" s="198">
        <v>0</v>
      </c>
      <c r="AF83" s="198">
        <v>0</v>
      </c>
      <c r="AG83" s="198">
        <v>36.78</v>
      </c>
      <c r="AH83" s="198">
        <v>0</v>
      </c>
      <c r="AI83" s="198">
        <v>115</v>
      </c>
      <c r="AJ83" s="198">
        <v>0</v>
      </c>
      <c r="AK83" s="198">
        <v>96.5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497.74</v>
      </c>
      <c r="L84" s="198">
        <v>9.2100000000000009</v>
      </c>
      <c r="M84" s="198">
        <v>30.98</v>
      </c>
      <c r="N84" s="198">
        <v>50.4</v>
      </c>
      <c r="O84" s="198">
        <v>34.93</v>
      </c>
      <c r="P84" s="198">
        <v>22.75</v>
      </c>
      <c r="Q84" s="198">
        <v>9.2200000000000006</v>
      </c>
      <c r="R84" s="198">
        <v>9.84</v>
      </c>
      <c r="S84" s="198">
        <v>11.26</v>
      </c>
      <c r="T84" s="198">
        <v>0</v>
      </c>
      <c r="U84" s="198">
        <v>60.34</v>
      </c>
      <c r="V84" s="198">
        <v>6.08</v>
      </c>
      <c r="W84" s="198">
        <v>19.8</v>
      </c>
      <c r="X84" s="198">
        <v>20.98</v>
      </c>
      <c r="Y84" s="198">
        <v>0</v>
      </c>
      <c r="Z84" s="198">
        <v>101</v>
      </c>
      <c r="AA84" s="198">
        <v>29.86</v>
      </c>
      <c r="AB84" s="198">
        <v>0</v>
      </c>
      <c r="AC84" s="198">
        <v>9.11</v>
      </c>
      <c r="AD84" s="198">
        <v>0</v>
      </c>
      <c r="AE84" s="198">
        <v>0</v>
      </c>
      <c r="AF84" s="198">
        <v>0</v>
      </c>
      <c r="AG84" s="198">
        <v>36.78</v>
      </c>
      <c r="AH84" s="198">
        <v>0</v>
      </c>
      <c r="AI84" s="198">
        <v>115</v>
      </c>
      <c r="AJ84" s="198">
        <v>0</v>
      </c>
      <c r="AK84" s="198">
        <v>96.5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497.74</v>
      </c>
      <c r="L85" s="198">
        <v>9.2100000000000009</v>
      </c>
      <c r="M85" s="198">
        <v>30.98</v>
      </c>
      <c r="N85" s="198">
        <v>50.4</v>
      </c>
      <c r="O85" s="198">
        <v>34.93</v>
      </c>
      <c r="P85" s="198">
        <v>22.75</v>
      </c>
      <c r="Q85" s="198">
        <v>9.2200000000000006</v>
      </c>
      <c r="R85" s="198">
        <v>9.0399999999999991</v>
      </c>
      <c r="S85" s="198">
        <v>11.26</v>
      </c>
      <c r="T85" s="198">
        <v>0</v>
      </c>
      <c r="U85" s="198">
        <v>60.34</v>
      </c>
      <c r="V85" s="198">
        <v>6.08</v>
      </c>
      <c r="W85" s="198">
        <v>19.8</v>
      </c>
      <c r="X85" s="198">
        <v>20.98</v>
      </c>
      <c r="Y85" s="198">
        <v>0</v>
      </c>
      <c r="Z85" s="198">
        <v>101</v>
      </c>
      <c r="AA85" s="198">
        <v>29.86</v>
      </c>
      <c r="AB85" s="198">
        <v>0</v>
      </c>
      <c r="AC85" s="198">
        <v>9.11</v>
      </c>
      <c r="AD85" s="198">
        <v>0</v>
      </c>
      <c r="AE85" s="198">
        <v>0</v>
      </c>
      <c r="AF85" s="198">
        <v>0</v>
      </c>
      <c r="AG85" s="198">
        <v>36.78</v>
      </c>
      <c r="AH85" s="198">
        <v>0</v>
      </c>
      <c r="AI85" s="198">
        <v>112.59</v>
      </c>
      <c r="AJ85" s="198">
        <v>0</v>
      </c>
      <c r="AK85" s="198">
        <v>96.5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497.74</v>
      </c>
      <c r="L86" s="198">
        <v>9.2100000000000009</v>
      </c>
      <c r="M86" s="198">
        <v>30.98</v>
      </c>
      <c r="N86" s="198">
        <v>50.4</v>
      </c>
      <c r="O86" s="198">
        <v>34.93</v>
      </c>
      <c r="P86" s="198">
        <v>22.75</v>
      </c>
      <c r="Q86" s="198">
        <v>9.2200000000000006</v>
      </c>
      <c r="R86" s="198">
        <v>9.0399999999999991</v>
      </c>
      <c r="S86" s="198">
        <v>11.26</v>
      </c>
      <c r="T86" s="198">
        <v>0</v>
      </c>
      <c r="U86" s="198">
        <v>60.34</v>
      </c>
      <c r="V86" s="198">
        <v>6.08</v>
      </c>
      <c r="W86" s="198">
        <v>19.8</v>
      </c>
      <c r="X86" s="198">
        <v>20.98</v>
      </c>
      <c r="Y86" s="198">
        <v>0</v>
      </c>
      <c r="Z86" s="198">
        <v>101</v>
      </c>
      <c r="AA86" s="198">
        <v>29.86</v>
      </c>
      <c r="AB86" s="198">
        <v>0</v>
      </c>
      <c r="AC86" s="198">
        <v>9.11</v>
      </c>
      <c r="AD86" s="198">
        <v>0</v>
      </c>
      <c r="AE86" s="198">
        <v>0</v>
      </c>
      <c r="AF86" s="198">
        <v>0</v>
      </c>
      <c r="AG86" s="198">
        <v>36.78</v>
      </c>
      <c r="AH86" s="198">
        <v>0</v>
      </c>
      <c r="AI86" s="198">
        <v>115</v>
      </c>
      <c r="AJ86" s="198">
        <v>0</v>
      </c>
      <c r="AK86" s="198">
        <v>96.5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497.74</v>
      </c>
      <c r="L87" s="198">
        <v>9.2100000000000009</v>
      </c>
      <c r="M87" s="198">
        <v>30.98</v>
      </c>
      <c r="N87" s="198">
        <v>50.4</v>
      </c>
      <c r="O87" s="198">
        <v>34.93</v>
      </c>
      <c r="P87" s="198">
        <v>22.75</v>
      </c>
      <c r="Q87" s="198">
        <v>9.2200000000000006</v>
      </c>
      <c r="R87" s="198">
        <v>9.0399999999999991</v>
      </c>
      <c r="S87" s="198">
        <v>11.26</v>
      </c>
      <c r="T87" s="198">
        <v>0</v>
      </c>
      <c r="U87" s="198">
        <v>60.34</v>
      </c>
      <c r="V87" s="198">
        <v>6.08</v>
      </c>
      <c r="W87" s="198">
        <v>19.8</v>
      </c>
      <c r="X87" s="198">
        <v>20.98</v>
      </c>
      <c r="Y87" s="198">
        <v>0</v>
      </c>
      <c r="Z87" s="198">
        <v>101</v>
      </c>
      <c r="AA87" s="198">
        <v>29.86</v>
      </c>
      <c r="AB87" s="198">
        <v>0</v>
      </c>
      <c r="AC87" s="198">
        <v>9.3800000000000008</v>
      </c>
      <c r="AD87" s="198">
        <v>0</v>
      </c>
      <c r="AE87" s="198">
        <v>0</v>
      </c>
      <c r="AF87" s="198">
        <v>0</v>
      </c>
      <c r="AG87" s="198">
        <v>36.78</v>
      </c>
      <c r="AH87" s="198">
        <v>0</v>
      </c>
      <c r="AI87" s="198">
        <v>115</v>
      </c>
      <c r="AJ87" s="198">
        <v>0</v>
      </c>
      <c r="AK87" s="198">
        <v>96.5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497.74</v>
      </c>
      <c r="L88" s="198">
        <v>9.2100000000000009</v>
      </c>
      <c r="M88" s="198">
        <v>30.98</v>
      </c>
      <c r="N88" s="198">
        <v>50.4</v>
      </c>
      <c r="O88" s="198">
        <v>34.93</v>
      </c>
      <c r="P88" s="198">
        <v>22.75</v>
      </c>
      <c r="Q88" s="198">
        <v>9.2200000000000006</v>
      </c>
      <c r="R88" s="198">
        <v>9.0399999999999991</v>
      </c>
      <c r="S88" s="198">
        <v>11.26</v>
      </c>
      <c r="T88" s="198">
        <v>0</v>
      </c>
      <c r="U88" s="198">
        <v>60.34</v>
      </c>
      <c r="V88" s="198">
        <v>6.08</v>
      </c>
      <c r="W88" s="198">
        <v>19.8</v>
      </c>
      <c r="X88" s="198">
        <v>20.98</v>
      </c>
      <c r="Y88" s="198">
        <v>0</v>
      </c>
      <c r="Z88" s="198">
        <v>101</v>
      </c>
      <c r="AA88" s="198">
        <v>29.86</v>
      </c>
      <c r="AB88" s="198">
        <v>0</v>
      </c>
      <c r="AC88" s="198">
        <v>8.99</v>
      </c>
      <c r="AD88" s="198">
        <v>0</v>
      </c>
      <c r="AE88" s="198">
        <v>0</v>
      </c>
      <c r="AF88" s="198">
        <v>0</v>
      </c>
      <c r="AG88" s="198">
        <v>36.78</v>
      </c>
      <c r="AH88" s="198">
        <v>0</v>
      </c>
      <c r="AI88" s="198">
        <v>115</v>
      </c>
      <c r="AJ88" s="198">
        <v>0</v>
      </c>
      <c r="AK88" s="198">
        <v>96.5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497.74</v>
      </c>
      <c r="L89" s="198">
        <v>9.2100000000000009</v>
      </c>
      <c r="M89" s="198">
        <v>30.98</v>
      </c>
      <c r="N89" s="198">
        <v>50.4</v>
      </c>
      <c r="O89" s="198">
        <v>34.93</v>
      </c>
      <c r="P89" s="198">
        <v>22.75</v>
      </c>
      <c r="Q89" s="198">
        <v>9.2200000000000006</v>
      </c>
      <c r="R89" s="198">
        <v>9.84</v>
      </c>
      <c r="S89" s="198">
        <v>11.26</v>
      </c>
      <c r="T89" s="198">
        <v>0</v>
      </c>
      <c r="U89" s="198">
        <v>60.34</v>
      </c>
      <c r="V89" s="198">
        <v>6.08</v>
      </c>
      <c r="W89" s="198">
        <v>19.8</v>
      </c>
      <c r="X89" s="198">
        <v>20.98</v>
      </c>
      <c r="Y89" s="198">
        <v>0</v>
      </c>
      <c r="Z89" s="198">
        <v>101</v>
      </c>
      <c r="AA89" s="198">
        <v>29.86</v>
      </c>
      <c r="AB89" s="198">
        <v>0</v>
      </c>
      <c r="AC89" s="198">
        <v>8.99</v>
      </c>
      <c r="AD89" s="198">
        <v>0</v>
      </c>
      <c r="AE89" s="198">
        <v>0</v>
      </c>
      <c r="AF89" s="198">
        <v>0</v>
      </c>
      <c r="AG89" s="198">
        <v>36.78</v>
      </c>
      <c r="AH89" s="198">
        <v>0</v>
      </c>
      <c r="AI89" s="198">
        <v>115</v>
      </c>
      <c r="AJ89" s="198">
        <v>0</v>
      </c>
      <c r="AK89" s="198">
        <v>96.5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497.74</v>
      </c>
      <c r="L90" s="198">
        <v>9.2100000000000009</v>
      </c>
      <c r="M90" s="198">
        <v>30.98</v>
      </c>
      <c r="N90" s="198">
        <v>50.4</v>
      </c>
      <c r="O90" s="198">
        <v>34.93</v>
      </c>
      <c r="P90" s="198">
        <v>22.75</v>
      </c>
      <c r="Q90" s="198">
        <v>9.2200000000000006</v>
      </c>
      <c r="R90" s="198">
        <v>9.84</v>
      </c>
      <c r="S90" s="198">
        <v>11.26</v>
      </c>
      <c r="T90" s="198">
        <v>0</v>
      </c>
      <c r="U90" s="198">
        <v>60.34</v>
      </c>
      <c r="V90" s="198">
        <v>6.08</v>
      </c>
      <c r="W90" s="198">
        <v>19.8</v>
      </c>
      <c r="X90" s="198">
        <v>20.98</v>
      </c>
      <c r="Y90" s="198">
        <v>0</v>
      </c>
      <c r="Z90" s="198">
        <v>101</v>
      </c>
      <c r="AA90" s="198">
        <v>29.86</v>
      </c>
      <c r="AB90" s="198">
        <v>0</v>
      </c>
      <c r="AC90" s="198">
        <v>8.99</v>
      </c>
      <c r="AD90" s="198">
        <v>0</v>
      </c>
      <c r="AE90" s="198">
        <v>0</v>
      </c>
      <c r="AF90" s="198">
        <v>0</v>
      </c>
      <c r="AG90" s="198">
        <v>36.78</v>
      </c>
      <c r="AH90" s="198">
        <v>0</v>
      </c>
      <c r="AI90" s="198">
        <v>115</v>
      </c>
      <c r="AJ90" s="198">
        <v>0</v>
      </c>
      <c r="AK90" s="198">
        <v>96.5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497.74</v>
      </c>
      <c r="L91" s="198">
        <v>9.2100000000000009</v>
      </c>
      <c r="M91" s="198">
        <v>30.98</v>
      </c>
      <c r="N91" s="198">
        <v>50.4</v>
      </c>
      <c r="O91" s="198">
        <v>34.93</v>
      </c>
      <c r="P91" s="198">
        <v>22.75</v>
      </c>
      <c r="Q91" s="198">
        <v>9.2200000000000006</v>
      </c>
      <c r="R91" s="198">
        <v>9.84</v>
      </c>
      <c r="S91" s="198">
        <v>11.26</v>
      </c>
      <c r="T91" s="198">
        <v>0</v>
      </c>
      <c r="U91" s="198">
        <v>60.34</v>
      </c>
      <c r="V91" s="198">
        <v>6.08</v>
      </c>
      <c r="W91" s="198">
        <v>19.8</v>
      </c>
      <c r="X91" s="198">
        <v>20.98</v>
      </c>
      <c r="Y91" s="198">
        <v>0</v>
      </c>
      <c r="Z91" s="198">
        <v>101</v>
      </c>
      <c r="AA91" s="198">
        <v>29.86</v>
      </c>
      <c r="AB91" s="198">
        <v>0</v>
      </c>
      <c r="AC91" s="198">
        <v>8.99</v>
      </c>
      <c r="AD91" s="198">
        <v>0</v>
      </c>
      <c r="AE91" s="198">
        <v>0</v>
      </c>
      <c r="AF91" s="198">
        <v>0</v>
      </c>
      <c r="AG91" s="198">
        <v>36.78</v>
      </c>
      <c r="AH91" s="198">
        <v>0</v>
      </c>
      <c r="AI91" s="198">
        <v>112.98</v>
      </c>
      <c r="AJ91" s="198">
        <v>0</v>
      </c>
      <c r="AK91" s="198">
        <v>98.06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497.74</v>
      </c>
      <c r="L92" s="198">
        <v>9.2100000000000009</v>
      </c>
      <c r="M92" s="198">
        <v>30.98</v>
      </c>
      <c r="N92" s="198">
        <v>50.4</v>
      </c>
      <c r="O92" s="198">
        <v>34.93</v>
      </c>
      <c r="P92" s="198">
        <v>22.75</v>
      </c>
      <c r="Q92" s="198">
        <v>8.9700000000000006</v>
      </c>
      <c r="R92" s="198">
        <v>9.84</v>
      </c>
      <c r="S92" s="198">
        <v>11.26</v>
      </c>
      <c r="T92" s="198">
        <v>0</v>
      </c>
      <c r="U92" s="198">
        <v>60.34</v>
      </c>
      <c r="V92" s="198">
        <v>6.08</v>
      </c>
      <c r="W92" s="198">
        <v>19.8</v>
      </c>
      <c r="X92" s="198">
        <v>20.98</v>
      </c>
      <c r="Y92" s="198">
        <v>0</v>
      </c>
      <c r="Z92" s="198">
        <v>101</v>
      </c>
      <c r="AA92" s="198">
        <v>29.86</v>
      </c>
      <c r="AB92" s="198">
        <v>0</v>
      </c>
      <c r="AC92" s="198">
        <v>8.99</v>
      </c>
      <c r="AD92" s="198">
        <v>0</v>
      </c>
      <c r="AE92" s="198">
        <v>0</v>
      </c>
      <c r="AF92" s="198">
        <v>0</v>
      </c>
      <c r="AG92" s="198">
        <v>36.78</v>
      </c>
      <c r="AH92" s="198">
        <v>0</v>
      </c>
      <c r="AI92" s="198">
        <v>115</v>
      </c>
      <c r="AJ92" s="198">
        <v>0</v>
      </c>
      <c r="AK92" s="198">
        <v>98.06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497.74</v>
      </c>
      <c r="L93" s="198">
        <v>9.2100000000000009</v>
      </c>
      <c r="M93" s="198">
        <v>30.98</v>
      </c>
      <c r="N93" s="198">
        <v>50.4</v>
      </c>
      <c r="O93" s="198">
        <v>34.93</v>
      </c>
      <c r="P93" s="198">
        <v>22.75</v>
      </c>
      <c r="Q93" s="198">
        <v>8.9700000000000006</v>
      </c>
      <c r="R93" s="198">
        <v>9.84</v>
      </c>
      <c r="S93" s="198">
        <v>11.26</v>
      </c>
      <c r="T93" s="198">
        <v>0</v>
      </c>
      <c r="U93" s="198">
        <v>60.34</v>
      </c>
      <c r="V93" s="198">
        <v>6.08</v>
      </c>
      <c r="W93" s="198">
        <v>19.8</v>
      </c>
      <c r="X93" s="198">
        <v>20.98</v>
      </c>
      <c r="Y93" s="198">
        <v>0</v>
      </c>
      <c r="Z93" s="198">
        <v>101</v>
      </c>
      <c r="AA93" s="198">
        <v>29.86</v>
      </c>
      <c r="AB93" s="198">
        <v>0</v>
      </c>
      <c r="AC93" s="198">
        <v>8.99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0</v>
      </c>
      <c r="AJ93" s="198">
        <v>0</v>
      </c>
      <c r="AK93" s="198">
        <v>98.06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497.74</v>
      </c>
      <c r="L94" s="198">
        <v>9.2100000000000009</v>
      </c>
      <c r="M94" s="198">
        <v>30.98</v>
      </c>
      <c r="N94" s="198">
        <v>50.4</v>
      </c>
      <c r="O94" s="198">
        <v>34.93</v>
      </c>
      <c r="P94" s="198">
        <v>22.75</v>
      </c>
      <c r="Q94" s="198">
        <v>8.9700000000000006</v>
      </c>
      <c r="R94" s="198">
        <v>9.84</v>
      </c>
      <c r="S94" s="198">
        <v>11.26</v>
      </c>
      <c r="T94" s="198">
        <v>0</v>
      </c>
      <c r="U94" s="198">
        <v>60.34</v>
      </c>
      <c r="V94" s="198">
        <v>6.08</v>
      </c>
      <c r="W94" s="198">
        <v>19.8</v>
      </c>
      <c r="X94" s="198">
        <v>20.98</v>
      </c>
      <c r="Y94" s="198">
        <v>0</v>
      </c>
      <c r="Z94" s="198">
        <v>101</v>
      </c>
      <c r="AA94" s="198">
        <v>29.86</v>
      </c>
      <c r="AB94" s="198">
        <v>0</v>
      </c>
      <c r="AC94" s="198">
        <v>8.99</v>
      </c>
      <c r="AD94" s="198">
        <v>0</v>
      </c>
      <c r="AE94" s="198">
        <v>0</v>
      </c>
      <c r="AF94" s="198">
        <v>0</v>
      </c>
      <c r="AG94" s="198">
        <v>0</v>
      </c>
      <c r="AH94" s="198">
        <v>48.09</v>
      </c>
      <c r="AI94" s="198">
        <v>0</v>
      </c>
      <c r="AJ94" s="198">
        <v>0</v>
      </c>
      <c r="AK94" s="198">
        <v>98.06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497.74</v>
      </c>
      <c r="L95" s="198">
        <v>9.2100000000000009</v>
      </c>
      <c r="M95" s="198">
        <v>30.98</v>
      </c>
      <c r="N95" s="198">
        <v>50.4</v>
      </c>
      <c r="O95" s="198">
        <v>34.93</v>
      </c>
      <c r="P95" s="198">
        <v>22.75</v>
      </c>
      <c r="Q95" s="198">
        <v>8.9700000000000006</v>
      </c>
      <c r="R95" s="198">
        <v>9.0399999999999991</v>
      </c>
      <c r="S95" s="198">
        <v>11.26</v>
      </c>
      <c r="T95" s="198">
        <v>0</v>
      </c>
      <c r="U95" s="198">
        <v>60.34</v>
      </c>
      <c r="V95" s="198">
        <v>6.08</v>
      </c>
      <c r="W95" s="198">
        <v>19.8</v>
      </c>
      <c r="X95" s="198">
        <v>20.98</v>
      </c>
      <c r="Y95" s="198">
        <v>0</v>
      </c>
      <c r="Z95" s="198">
        <v>101</v>
      </c>
      <c r="AA95" s="198">
        <v>29.86</v>
      </c>
      <c r="AB95" s="198">
        <v>0</v>
      </c>
      <c r="AC95" s="198">
        <v>9.25</v>
      </c>
      <c r="AD95" s="198">
        <v>0</v>
      </c>
      <c r="AE95" s="198">
        <v>0</v>
      </c>
      <c r="AF95" s="198">
        <v>0</v>
      </c>
      <c r="AG95" s="198">
        <v>0</v>
      </c>
      <c r="AH95" s="198">
        <v>48.09</v>
      </c>
      <c r="AI95" s="198">
        <v>0</v>
      </c>
      <c r="AJ95" s="198">
        <v>0</v>
      </c>
      <c r="AK95" s="198">
        <v>98.06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497.74</v>
      </c>
      <c r="L96" s="198">
        <v>9.2100000000000009</v>
      </c>
      <c r="M96" s="198">
        <v>30.98</v>
      </c>
      <c r="N96" s="198">
        <v>50.4</v>
      </c>
      <c r="O96" s="198">
        <v>34.93</v>
      </c>
      <c r="P96" s="198">
        <v>22.75</v>
      </c>
      <c r="Q96" s="198">
        <v>9.16</v>
      </c>
      <c r="R96" s="198">
        <v>10.38</v>
      </c>
      <c r="S96" s="198">
        <v>11.26</v>
      </c>
      <c r="T96" s="198">
        <v>0</v>
      </c>
      <c r="U96" s="198">
        <v>60.34</v>
      </c>
      <c r="V96" s="198">
        <v>6.08</v>
      </c>
      <c r="W96" s="198">
        <v>19.8</v>
      </c>
      <c r="X96" s="198">
        <v>20.98</v>
      </c>
      <c r="Y96" s="198">
        <v>0</v>
      </c>
      <c r="Z96" s="198">
        <v>101</v>
      </c>
      <c r="AA96" s="198">
        <v>29.86</v>
      </c>
      <c r="AB96" s="198">
        <v>0</v>
      </c>
      <c r="AC96" s="198">
        <v>9.25</v>
      </c>
      <c r="AD96" s="198">
        <v>0</v>
      </c>
      <c r="AE96" s="198">
        <v>0</v>
      </c>
      <c r="AF96" s="198">
        <v>0</v>
      </c>
      <c r="AG96" s="198">
        <v>0</v>
      </c>
      <c r="AH96" s="198">
        <v>48.09</v>
      </c>
      <c r="AI96" s="198">
        <v>0</v>
      </c>
      <c r="AJ96" s="198">
        <v>0</v>
      </c>
      <c r="AK96" s="198">
        <v>98.06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497.74</v>
      </c>
      <c r="L97" s="198">
        <v>9.2100000000000009</v>
      </c>
      <c r="M97" s="198">
        <v>30.98</v>
      </c>
      <c r="N97" s="198">
        <v>50.4</v>
      </c>
      <c r="O97" s="198">
        <v>34.93</v>
      </c>
      <c r="P97" s="198">
        <v>22.75</v>
      </c>
      <c r="Q97" s="198">
        <v>8.77</v>
      </c>
      <c r="R97" s="198">
        <v>9.0399999999999991</v>
      </c>
      <c r="S97" s="198">
        <v>11.26</v>
      </c>
      <c r="T97" s="198">
        <v>0</v>
      </c>
      <c r="U97" s="198">
        <v>60.34</v>
      </c>
      <c r="V97" s="198">
        <v>6.08</v>
      </c>
      <c r="W97" s="198">
        <v>19.8</v>
      </c>
      <c r="X97" s="198">
        <v>20.98</v>
      </c>
      <c r="Y97" s="198">
        <v>0</v>
      </c>
      <c r="Z97" s="198">
        <v>101</v>
      </c>
      <c r="AA97" s="198">
        <v>29.86</v>
      </c>
      <c r="AB97" s="198">
        <v>0</v>
      </c>
      <c r="AC97" s="198">
        <v>9.25</v>
      </c>
      <c r="AD97" s="198">
        <v>0</v>
      </c>
      <c r="AE97" s="198">
        <v>0</v>
      </c>
      <c r="AF97" s="198">
        <v>0</v>
      </c>
      <c r="AG97" s="198">
        <v>0</v>
      </c>
      <c r="AH97" s="198">
        <v>48.09</v>
      </c>
      <c r="AI97" s="198">
        <v>0</v>
      </c>
      <c r="AJ97" s="198">
        <v>0</v>
      </c>
      <c r="AK97" s="198">
        <v>98.06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497.74</v>
      </c>
      <c r="L98" s="198">
        <v>9.2100000000000009</v>
      </c>
      <c r="M98" s="198">
        <v>30.98</v>
      </c>
      <c r="N98" s="198">
        <v>50.4</v>
      </c>
      <c r="O98" s="198">
        <v>34.93</v>
      </c>
      <c r="P98" s="198">
        <v>22.75</v>
      </c>
      <c r="Q98" s="198">
        <v>8.77</v>
      </c>
      <c r="R98" s="198">
        <v>9.0399999999999991</v>
      </c>
      <c r="S98" s="198">
        <v>11.26</v>
      </c>
      <c r="T98" s="198">
        <v>0</v>
      </c>
      <c r="U98" s="198">
        <v>60.34</v>
      </c>
      <c r="V98" s="198">
        <v>6.08</v>
      </c>
      <c r="W98" s="198">
        <v>19.8</v>
      </c>
      <c r="X98" s="198">
        <v>20.98</v>
      </c>
      <c r="Y98" s="198">
        <v>0</v>
      </c>
      <c r="Z98" s="198">
        <v>101</v>
      </c>
      <c r="AA98" s="198">
        <v>29.86</v>
      </c>
      <c r="AB98" s="198">
        <v>0</v>
      </c>
      <c r="AC98" s="198">
        <v>9.25</v>
      </c>
      <c r="AD98" s="198">
        <v>0</v>
      </c>
      <c r="AE98" s="198">
        <v>0</v>
      </c>
      <c r="AF98" s="198">
        <v>0</v>
      </c>
      <c r="AG98" s="198">
        <v>0</v>
      </c>
      <c r="AH98" s="198">
        <v>48.09</v>
      </c>
      <c r="AI98" s="198">
        <v>0</v>
      </c>
      <c r="AJ98" s="198">
        <v>0</v>
      </c>
      <c r="AK98" s="198">
        <v>98.06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4.9100000000000003E-3</v>
      </c>
      <c r="J99">
        <f t="shared" si="0"/>
        <v>0</v>
      </c>
      <c r="K99">
        <f t="shared" si="0"/>
        <v>11.818052499999988</v>
      </c>
      <c r="L99">
        <f t="shared" si="0"/>
        <v>0.20722500000000021</v>
      </c>
      <c r="M99">
        <f t="shared" si="0"/>
        <v>1.2197799999999983</v>
      </c>
      <c r="N99">
        <f t="shared" si="0"/>
        <v>1.2096</v>
      </c>
      <c r="O99">
        <f t="shared" si="0"/>
        <v>0.89180499999999863</v>
      </c>
      <c r="P99">
        <f t="shared" si="0"/>
        <v>0.56250999999999951</v>
      </c>
      <c r="Q99">
        <f t="shared" si="0"/>
        <v>0.3298600000000001</v>
      </c>
      <c r="R99">
        <f t="shared" si="0"/>
        <v>0.27659499999999992</v>
      </c>
      <c r="S99">
        <f t="shared" si="0"/>
        <v>0.27023999999999981</v>
      </c>
      <c r="T99">
        <f t="shared" si="0"/>
        <v>0</v>
      </c>
      <c r="U99">
        <f t="shared" si="0"/>
        <v>1.4481600000000019</v>
      </c>
      <c r="V99">
        <f t="shared" si="0"/>
        <v>0.14592000000000002</v>
      </c>
      <c r="W99">
        <f t="shared" si="0"/>
        <v>0.47519999999999923</v>
      </c>
      <c r="X99">
        <f t="shared" si="0"/>
        <v>0.5035200000000003</v>
      </c>
      <c r="Y99">
        <f t="shared" si="0"/>
        <v>0</v>
      </c>
      <c r="Z99">
        <f t="shared" si="0"/>
        <v>2.643000000000002</v>
      </c>
      <c r="AA99">
        <f t="shared" si="0"/>
        <v>0.71664000000000005</v>
      </c>
      <c r="AB99">
        <f t="shared" si="0"/>
        <v>0</v>
      </c>
      <c r="AC99">
        <f t="shared" si="0"/>
        <v>0.27556749999999985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0.82755000000000145</v>
      </c>
      <c r="AH99">
        <f t="shared" si="0"/>
        <v>6.0112500000000006E-2</v>
      </c>
      <c r="AI99">
        <f t="shared" si="0"/>
        <v>0.51676</v>
      </c>
      <c r="AJ99">
        <f t="shared" si="0"/>
        <v>9.8999999999999991E-3</v>
      </c>
      <c r="AK99">
        <f t="shared" si="0"/>
        <v>2.2875074999999994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0.40910000000000002</v>
      </c>
      <c r="AR99">
        <f t="shared" si="1"/>
        <v>0</v>
      </c>
      <c r="AS99">
        <f t="shared" si="1"/>
        <v>0</v>
      </c>
      <c r="AT99">
        <f t="shared" si="1"/>
        <v>1.7110000000000004E-2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160.33000000000001</v>
      </c>
      <c r="L3" s="198">
        <v>53.06</v>
      </c>
      <c r="M3" s="198">
        <v>0</v>
      </c>
      <c r="N3" s="198">
        <v>29.14</v>
      </c>
      <c r="O3" s="198">
        <v>48.94</v>
      </c>
      <c r="P3" s="198">
        <v>60.47</v>
      </c>
      <c r="Q3" s="198">
        <v>5.38</v>
      </c>
      <c r="R3" s="198">
        <v>10.46</v>
      </c>
      <c r="S3" s="198">
        <v>6.51</v>
      </c>
      <c r="T3" s="198">
        <v>0</v>
      </c>
      <c r="U3" s="198">
        <v>221.68</v>
      </c>
      <c r="V3" s="198">
        <v>3.52</v>
      </c>
      <c r="W3" s="198">
        <v>11.45</v>
      </c>
      <c r="X3" s="198">
        <v>12.13</v>
      </c>
      <c r="Y3" s="198">
        <v>0</v>
      </c>
      <c r="Z3" s="198">
        <v>68.66</v>
      </c>
      <c r="AA3" s="198">
        <v>17.27</v>
      </c>
      <c r="AB3" s="198">
        <v>0</v>
      </c>
      <c r="AC3" s="198">
        <v>7.78</v>
      </c>
      <c r="AD3" s="198">
        <v>0</v>
      </c>
      <c r="AE3" s="198">
        <v>0</v>
      </c>
      <c r="AF3" s="198">
        <v>0</v>
      </c>
      <c r="AG3" s="198">
        <v>20.89</v>
      </c>
      <c r="AH3" s="198">
        <v>0</v>
      </c>
      <c r="AI3" s="198">
        <v>0.61</v>
      </c>
      <c r="AJ3" s="198">
        <v>0</v>
      </c>
      <c r="AK3" s="198">
        <v>49.14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1.85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160.33000000000001</v>
      </c>
      <c r="L4" s="198">
        <v>53.06</v>
      </c>
      <c r="M4" s="198">
        <v>0</v>
      </c>
      <c r="N4" s="198">
        <v>29.14</v>
      </c>
      <c r="O4" s="198">
        <v>48.94</v>
      </c>
      <c r="P4" s="198">
        <v>60.47</v>
      </c>
      <c r="Q4" s="198">
        <v>5.38</v>
      </c>
      <c r="R4" s="198">
        <v>10.46</v>
      </c>
      <c r="S4" s="198">
        <v>6.51</v>
      </c>
      <c r="T4" s="198">
        <v>0</v>
      </c>
      <c r="U4" s="198">
        <v>221.68</v>
      </c>
      <c r="V4" s="198">
        <v>3.52</v>
      </c>
      <c r="W4" s="198">
        <v>11.45</v>
      </c>
      <c r="X4" s="198">
        <v>12.13</v>
      </c>
      <c r="Y4" s="198">
        <v>0</v>
      </c>
      <c r="Z4" s="198">
        <v>68.66</v>
      </c>
      <c r="AA4" s="198">
        <v>17.27</v>
      </c>
      <c r="AB4" s="198">
        <v>0</v>
      </c>
      <c r="AC4" s="198">
        <v>7.78</v>
      </c>
      <c r="AD4" s="198">
        <v>0</v>
      </c>
      <c r="AE4" s="198">
        <v>0</v>
      </c>
      <c r="AF4" s="198">
        <v>0</v>
      </c>
      <c r="AG4" s="198">
        <v>20.89</v>
      </c>
      <c r="AH4" s="198">
        <v>0</v>
      </c>
      <c r="AI4" s="198">
        <v>0.61</v>
      </c>
      <c r="AJ4" s="198">
        <v>0</v>
      </c>
      <c r="AK4" s="198">
        <v>49.14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1.85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160.33000000000001</v>
      </c>
      <c r="L5" s="198">
        <v>53.06</v>
      </c>
      <c r="M5" s="198">
        <v>0</v>
      </c>
      <c r="N5" s="198">
        <v>29.14</v>
      </c>
      <c r="O5" s="198">
        <v>48.94</v>
      </c>
      <c r="P5" s="198">
        <v>60.47</v>
      </c>
      <c r="Q5" s="198">
        <v>5.38</v>
      </c>
      <c r="R5" s="198">
        <v>10.46</v>
      </c>
      <c r="S5" s="198">
        <v>6.51</v>
      </c>
      <c r="T5" s="198">
        <v>0</v>
      </c>
      <c r="U5" s="198">
        <v>221.68</v>
      </c>
      <c r="V5" s="198">
        <v>3.52</v>
      </c>
      <c r="W5" s="198">
        <v>11.45</v>
      </c>
      <c r="X5" s="198">
        <v>12.13</v>
      </c>
      <c r="Y5" s="198">
        <v>0</v>
      </c>
      <c r="Z5" s="198">
        <v>68.66</v>
      </c>
      <c r="AA5" s="198">
        <v>17.27</v>
      </c>
      <c r="AB5" s="198">
        <v>0</v>
      </c>
      <c r="AC5" s="198">
        <v>7.78</v>
      </c>
      <c r="AD5" s="198">
        <v>0</v>
      </c>
      <c r="AE5" s="198">
        <v>0</v>
      </c>
      <c r="AF5" s="198">
        <v>0</v>
      </c>
      <c r="AG5" s="198">
        <v>20.89</v>
      </c>
      <c r="AH5" s="198">
        <v>0</v>
      </c>
      <c r="AI5" s="198">
        <v>2</v>
      </c>
      <c r="AJ5" s="198">
        <v>0</v>
      </c>
      <c r="AK5" s="198">
        <v>49.14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1.85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160.33000000000001</v>
      </c>
      <c r="L6" s="198">
        <v>53.06</v>
      </c>
      <c r="M6" s="198">
        <v>0</v>
      </c>
      <c r="N6" s="198">
        <v>29.14</v>
      </c>
      <c r="O6" s="198">
        <v>48.94</v>
      </c>
      <c r="P6" s="198">
        <v>60.47</v>
      </c>
      <c r="Q6" s="198">
        <v>5.38</v>
      </c>
      <c r="R6" s="198">
        <v>10.46</v>
      </c>
      <c r="S6" s="198">
        <v>6.51</v>
      </c>
      <c r="T6" s="198">
        <v>0</v>
      </c>
      <c r="U6" s="198">
        <v>221.68</v>
      </c>
      <c r="V6" s="198">
        <v>3.52</v>
      </c>
      <c r="W6" s="198">
        <v>11.45</v>
      </c>
      <c r="X6" s="198">
        <v>12.13</v>
      </c>
      <c r="Y6" s="198">
        <v>0</v>
      </c>
      <c r="Z6" s="198">
        <v>68.66</v>
      </c>
      <c r="AA6" s="198">
        <v>17.27</v>
      </c>
      <c r="AB6" s="198">
        <v>0</v>
      </c>
      <c r="AC6" s="198">
        <v>7.78</v>
      </c>
      <c r="AD6" s="198">
        <v>0</v>
      </c>
      <c r="AE6" s="198">
        <v>0</v>
      </c>
      <c r="AF6" s="198">
        <v>0</v>
      </c>
      <c r="AG6" s="198">
        <v>20.89</v>
      </c>
      <c r="AH6" s="198">
        <v>0</v>
      </c>
      <c r="AI6" s="198">
        <v>2</v>
      </c>
      <c r="AJ6" s="198">
        <v>0</v>
      </c>
      <c r="AK6" s="198">
        <v>49.14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1.85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160.33000000000001</v>
      </c>
      <c r="L7" s="198">
        <v>53.06</v>
      </c>
      <c r="M7" s="198">
        <v>0</v>
      </c>
      <c r="N7" s="198">
        <v>29.14</v>
      </c>
      <c r="O7" s="198">
        <v>48.94</v>
      </c>
      <c r="P7" s="198">
        <v>60.47</v>
      </c>
      <c r="Q7" s="198">
        <v>5.38</v>
      </c>
      <c r="R7" s="198">
        <v>10.46</v>
      </c>
      <c r="S7" s="198">
        <v>6.51</v>
      </c>
      <c r="T7" s="198">
        <v>0</v>
      </c>
      <c r="U7" s="198">
        <v>221.68</v>
      </c>
      <c r="V7" s="198">
        <v>3.52</v>
      </c>
      <c r="W7" s="198">
        <v>11.45</v>
      </c>
      <c r="X7" s="198">
        <v>12.13</v>
      </c>
      <c r="Y7" s="198">
        <v>0</v>
      </c>
      <c r="Z7" s="198">
        <v>68.66</v>
      </c>
      <c r="AA7" s="198">
        <v>17.27</v>
      </c>
      <c r="AB7" s="198">
        <v>0</v>
      </c>
      <c r="AC7" s="198">
        <v>7.78</v>
      </c>
      <c r="AD7" s="198">
        <v>0</v>
      </c>
      <c r="AE7" s="198">
        <v>0</v>
      </c>
      <c r="AF7" s="198">
        <v>0</v>
      </c>
      <c r="AG7" s="198">
        <v>20.89</v>
      </c>
      <c r="AH7" s="198">
        <v>0</v>
      </c>
      <c r="AI7" s="198">
        <v>11.35</v>
      </c>
      <c r="AJ7" s="198">
        <v>0</v>
      </c>
      <c r="AK7" s="198">
        <v>49.14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1.85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160.33000000000001</v>
      </c>
      <c r="L8" s="198">
        <v>53.06</v>
      </c>
      <c r="M8" s="198">
        <v>0</v>
      </c>
      <c r="N8" s="198">
        <v>29.14</v>
      </c>
      <c r="O8" s="198">
        <v>48.94</v>
      </c>
      <c r="P8" s="198">
        <v>60.47</v>
      </c>
      <c r="Q8" s="198">
        <v>5.38</v>
      </c>
      <c r="R8" s="198">
        <v>10.46</v>
      </c>
      <c r="S8" s="198">
        <v>6.51</v>
      </c>
      <c r="T8" s="198">
        <v>0</v>
      </c>
      <c r="U8" s="198">
        <v>221.68</v>
      </c>
      <c r="V8" s="198">
        <v>3.52</v>
      </c>
      <c r="W8" s="198">
        <v>11.45</v>
      </c>
      <c r="X8" s="198">
        <v>12.13</v>
      </c>
      <c r="Y8" s="198">
        <v>0</v>
      </c>
      <c r="Z8" s="198">
        <v>68.66</v>
      </c>
      <c r="AA8" s="198">
        <v>17.27</v>
      </c>
      <c r="AB8" s="198">
        <v>0</v>
      </c>
      <c r="AC8" s="198">
        <v>7.78</v>
      </c>
      <c r="AD8" s="198">
        <v>0</v>
      </c>
      <c r="AE8" s="198">
        <v>0</v>
      </c>
      <c r="AF8" s="198">
        <v>0</v>
      </c>
      <c r="AG8" s="198">
        <v>20.89</v>
      </c>
      <c r="AH8" s="198">
        <v>0</v>
      </c>
      <c r="AI8" s="198">
        <v>11.35</v>
      </c>
      <c r="AJ8" s="198">
        <v>0</v>
      </c>
      <c r="AK8" s="198">
        <v>49.3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1.85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160.33000000000001</v>
      </c>
      <c r="L9" s="198">
        <v>53.06</v>
      </c>
      <c r="M9" s="198">
        <v>0</v>
      </c>
      <c r="N9" s="198">
        <v>29.14</v>
      </c>
      <c r="O9" s="198">
        <v>48.94</v>
      </c>
      <c r="P9" s="198">
        <v>60.47</v>
      </c>
      <c r="Q9" s="198">
        <v>5.38</v>
      </c>
      <c r="R9" s="198">
        <v>5.23</v>
      </c>
      <c r="S9" s="198">
        <v>6.51</v>
      </c>
      <c r="T9" s="198">
        <v>0</v>
      </c>
      <c r="U9" s="198">
        <v>221.68</v>
      </c>
      <c r="V9" s="198">
        <v>3.52</v>
      </c>
      <c r="W9" s="198">
        <v>11.45</v>
      </c>
      <c r="X9" s="198">
        <v>12.13</v>
      </c>
      <c r="Y9" s="198">
        <v>0</v>
      </c>
      <c r="Z9" s="198">
        <v>68.66</v>
      </c>
      <c r="AA9" s="198">
        <v>17.27</v>
      </c>
      <c r="AB9" s="198">
        <v>0</v>
      </c>
      <c r="AC9" s="198">
        <v>15.33</v>
      </c>
      <c r="AD9" s="198">
        <v>0</v>
      </c>
      <c r="AE9" s="198">
        <v>0</v>
      </c>
      <c r="AF9" s="198">
        <v>0</v>
      </c>
      <c r="AG9" s="198">
        <v>20.89</v>
      </c>
      <c r="AH9" s="198">
        <v>0</v>
      </c>
      <c r="AI9" s="198">
        <v>11.35</v>
      </c>
      <c r="AJ9" s="198">
        <v>0</v>
      </c>
      <c r="AK9" s="198">
        <v>49.14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1.85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160.33000000000001</v>
      </c>
      <c r="L10" s="198">
        <v>53.06</v>
      </c>
      <c r="M10" s="198">
        <v>0</v>
      </c>
      <c r="N10" s="198">
        <v>29.14</v>
      </c>
      <c r="O10" s="198">
        <v>48.94</v>
      </c>
      <c r="P10" s="198">
        <v>60.47</v>
      </c>
      <c r="Q10" s="198">
        <v>5.38</v>
      </c>
      <c r="R10" s="198">
        <v>5.23</v>
      </c>
      <c r="S10" s="198">
        <v>6.51</v>
      </c>
      <c r="T10" s="198">
        <v>0</v>
      </c>
      <c r="U10" s="198">
        <v>221.68</v>
      </c>
      <c r="V10" s="198">
        <v>3.52</v>
      </c>
      <c r="W10" s="198">
        <v>11.45</v>
      </c>
      <c r="X10" s="198">
        <v>12.13</v>
      </c>
      <c r="Y10" s="198">
        <v>0</v>
      </c>
      <c r="Z10" s="198">
        <v>68.66</v>
      </c>
      <c r="AA10" s="198">
        <v>17.27</v>
      </c>
      <c r="AB10" s="198">
        <v>0</v>
      </c>
      <c r="AC10" s="198">
        <v>15.33</v>
      </c>
      <c r="AD10" s="198">
        <v>0</v>
      </c>
      <c r="AE10" s="198">
        <v>0</v>
      </c>
      <c r="AF10" s="198">
        <v>0</v>
      </c>
      <c r="AG10" s="198">
        <v>20.89</v>
      </c>
      <c r="AH10" s="198">
        <v>0</v>
      </c>
      <c r="AI10" s="198">
        <v>11.35</v>
      </c>
      <c r="AJ10" s="198">
        <v>0</v>
      </c>
      <c r="AK10" s="198">
        <v>49.15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1.85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160.33000000000001</v>
      </c>
      <c r="L11" s="198">
        <v>53.06</v>
      </c>
      <c r="M11" s="198">
        <v>0</v>
      </c>
      <c r="N11" s="198">
        <v>29.14</v>
      </c>
      <c r="O11" s="198">
        <v>20.88</v>
      </c>
      <c r="P11" s="198">
        <v>60.47</v>
      </c>
      <c r="Q11" s="198">
        <v>5.38</v>
      </c>
      <c r="R11" s="198">
        <v>5.23</v>
      </c>
      <c r="S11" s="198">
        <v>6.51</v>
      </c>
      <c r="T11" s="198">
        <v>0</v>
      </c>
      <c r="U11" s="198">
        <v>221.68</v>
      </c>
      <c r="V11" s="198">
        <v>3.52</v>
      </c>
      <c r="W11" s="198">
        <v>11.45</v>
      </c>
      <c r="X11" s="198">
        <v>12.13</v>
      </c>
      <c r="Y11" s="198">
        <v>0</v>
      </c>
      <c r="Z11" s="198">
        <v>68.66</v>
      </c>
      <c r="AA11" s="198">
        <v>17.27</v>
      </c>
      <c r="AB11" s="198">
        <v>0</v>
      </c>
      <c r="AC11" s="198">
        <v>15.33</v>
      </c>
      <c r="AD11" s="198">
        <v>0</v>
      </c>
      <c r="AE11" s="198">
        <v>0</v>
      </c>
      <c r="AF11" s="198">
        <v>0</v>
      </c>
      <c r="AG11" s="198">
        <v>20.89</v>
      </c>
      <c r="AH11" s="198">
        <v>0</v>
      </c>
      <c r="AI11" s="198">
        <v>11.35</v>
      </c>
      <c r="AJ11" s="198">
        <v>0</v>
      </c>
      <c r="AK11" s="198">
        <v>49.15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1.85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160.33000000000001</v>
      </c>
      <c r="L12" s="198">
        <v>53.06</v>
      </c>
      <c r="M12" s="198">
        <v>0</v>
      </c>
      <c r="N12" s="198">
        <v>29.14</v>
      </c>
      <c r="O12" s="198">
        <v>20.88</v>
      </c>
      <c r="P12" s="198">
        <v>60.47</v>
      </c>
      <c r="Q12" s="198">
        <v>5.38</v>
      </c>
      <c r="R12" s="198">
        <v>5.23</v>
      </c>
      <c r="S12" s="198">
        <v>6.51</v>
      </c>
      <c r="T12" s="198">
        <v>0</v>
      </c>
      <c r="U12" s="198">
        <v>221.68</v>
      </c>
      <c r="V12" s="198">
        <v>3.52</v>
      </c>
      <c r="W12" s="198">
        <v>11.45</v>
      </c>
      <c r="X12" s="198">
        <v>12.13</v>
      </c>
      <c r="Y12" s="198">
        <v>0</v>
      </c>
      <c r="Z12" s="198">
        <v>68.66</v>
      </c>
      <c r="AA12" s="198">
        <v>17.27</v>
      </c>
      <c r="AB12" s="198">
        <v>0</v>
      </c>
      <c r="AC12" s="198">
        <v>15.33</v>
      </c>
      <c r="AD12" s="198">
        <v>0</v>
      </c>
      <c r="AE12" s="198">
        <v>0</v>
      </c>
      <c r="AF12" s="198">
        <v>0</v>
      </c>
      <c r="AG12" s="198">
        <v>20.89</v>
      </c>
      <c r="AH12" s="198">
        <v>0</v>
      </c>
      <c r="AI12" s="198">
        <v>11.35</v>
      </c>
      <c r="AJ12" s="198">
        <v>0</v>
      </c>
      <c r="AK12" s="198">
        <v>49.15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1.85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160.33000000000001</v>
      </c>
      <c r="L13" s="198">
        <v>53.06</v>
      </c>
      <c r="M13" s="198">
        <v>0</v>
      </c>
      <c r="N13" s="198">
        <v>29.14</v>
      </c>
      <c r="O13" s="198">
        <v>20.88</v>
      </c>
      <c r="P13" s="198">
        <v>60.47</v>
      </c>
      <c r="Q13" s="198">
        <v>5.38</v>
      </c>
      <c r="R13" s="198">
        <v>5.23</v>
      </c>
      <c r="S13" s="198">
        <v>6.51</v>
      </c>
      <c r="T13" s="198">
        <v>0</v>
      </c>
      <c r="U13" s="198">
        <v>221.68</v>
      </c>
      <c r="V13" s="198">
        <v>3.52</v>
      </c>
      <c r="W13" s="198">
        <v>11.45</v>
      </c>
      <c r="X13" s="198">
        <v>12.13</v>
      </c>
      <c r="Y13" s="198">
        <v>0</v>
      </c>
      <c r="Z13" s="198">
        <v>68.66</v>
      </c>
      <c r="AA13" s="198">
        <v>17.27</v>
      </c>
      <c r="AB13" s="198">
        <v>0</v>
      </c>
      <c r="AC13" s="198">
        <v>15.33</v>
      </c>
      <c r="AD13" s="198">
        <v>0</v>
      </c>
      <c r="AE13" s="198">
        <v>0</v>
      </c>
      <c r="AF13" s="198">
        <v>0</v>
      </c>
      <c r="AG13" s="198">
        <v>20.89</v>
      </c>
      <c r="AH13" s="198">
        <v>0</v>
      </c>
      <c r="AI13" s="198">
        <v>11.35</v>
      </c>
      <c r="AJ13" s="198">
        <v>0</v>
      </c>
      <c r="AK13" s="198">
        <v>49.14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1.85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160.33000000000001</v>
      </c>
      <c r="L14" s="198">
        <v>53.06</v>
      </c>
      <c r="M14" s="198">
        <v>0</v>
      </c>
      <c r="N14" s="198">
        <v>29.14</v>
      </c>
      <c r="O14" s="198">
        <v>20.88</v>
      </c>
      <c r="P14" s="198">
        <v>60.47</v>
      </c>
      <c r="Q14" s="198">
        <v>5.38</v>
      </c>
      <c r="R14" s="198">
        <v>5.23</v>
      </c>
      <c r="S14" s="198">
        <v>6.51</v>
      </c>
      <c r="T14" s="198">
        <v>0</v>
      </c>
      <c r="U14" s="198">
        <v>221.68</v>
      </c>
      <c r="V14" s="198">
        <v>3.52</v>
      </c>
      <c r="W14" s="198">
        <v>11.45</v>
      </c>
      <c r="X14" s="198">
        <v>12.13</v>
      </c>
      <c r="Y14" s="198">
        <v>0</v>
      </c>
      <c r="Z14" s="198">
        <v>68.66</v>
      </c>
      <c r="AA14" s="198">
        <v>17.27</v>
      </c>
      <c r="AB14" s="198">
        <v>0</v>
      </c>
      <c r="AC14" s="198">
        <v>15.33</v>
      </c>
      <c r="AD14" s="198">
        <v>0</v>
      </c>
      <c r="AE14" s="198">
        <v>0</v>
      </c>
      <c r="AF14" s="198">
        <v>0</v>
      </c>
      <c r="AG14" s="198">
        <v>20.89</v>
      </c>
      <c r="AH14" s="198">
        <v>0</v>
      </c>
      <c r="AI14" s="198">
        <v>11.35</v>
      </c>
      <c r="AJ14" s="198">
        <v>0</v>
      </c>
      <c r="AK14" s="198">
        <v>49.46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1.85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160.33000000000001</v>
      </c>
      <c r="L15" s="198">
        <v>53.06</v>
      </c>
      <c r="M15" s="198">
        <v>0</v>
      </c>
      <c r="N15" s="198">
        <v>29.14</v>
      </c>
      <c r="O15" s="198">
        <v>18.27</v>
      </c>
      <c r="P15" s="198">
        <v>60.47</v>
      </c>
      <c r="Q15" s="198">
        <v>5.38</v>
      </c>
      <c r="R15" s="198">
        <v>5.23</v>
      </c>
      <c r="S15" s="198">
        <v>6.51</v>
      </c>
      <c r="T15" s="198">
        <v>0</v>
      </c>
      <c r="U15" s="198">
        <v>221.68</v>
      </c>
      <c r="V15" s="198">
        <v>3.52</v>
      </c>
      <c r="W15" s="198">
        <v>11.45</v>
      </c>
      <c r="X15" s="198">
        <v>12.13</v>
      </c>
      <c r="Y15" s="198">
        <v>0</v>
      </c>
      <c r="Z15" s="198">
        <v>68.66</v>
      </c>
      <c r="AA15" s="198">
        <v>17.27</v>
      </c>
      <c r="AB15" s="198">
        <v>0</v>
      </c>
      <c r="AC15" s="198">
        <v>7.78</v>
      </c>
      <c r="AD15" s="198">
        <v>0</v>
      </c>
      <c r="AE15" s="198">
        <v>0</v>
      </c>
      <c r="AF15" s="198">
        <v>0</v>
      </c>
      <c r="AG15" s="198">
        <v>20.89</v>
      </c>
      <c r="AH15" s="198">
        <v>0</v>
      </c>
      <c r="AI15" s="198">
        <v>11.35</v>
      </c>
      <c r="AJ15" s="198">
        <v>0</v>
      </c>
      <c r="AK15" s="198">
        <v>49.15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1.89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160.33000000000001</v>
      </c>
      <c r="L16" s="198">
        <v>53.06</v>
      </c>
      <c r="M16" s="198">
        <v>0</v>
      </c>
      <c r="N16" s="198">
        <v>29.14</v>
      </c>
      <c r="O16" s="198">
        <v>18.27</v>
      </c>
      <c r="P16" s="198">
        <v>60.47</v>
      </c>
      <c r="Q16" s="198">
        <v>5.38</v>
      </c>
      <c r="R16" s="198">
        <v>5.23</v>
      </c>
      <c r="S16" s="198">
        <v>6.51</v>
      </c>
      <c r="T16" s="198">
        <v>0</v>
      </c>
      <c r="U16" s="198">
        <v>221.68</v>
      </c>
      <c r="V16" s="198">
        <v>3.52</v>
      </c>
      <c r="W16" s="198">
        <v>11.45</v>
      </c>
      <c r="X16" s="198">
        <v>12.13</v>
      </c>
      <c r="Y16" s="198">
        <v>0</v>
      </c>
      <c r="Z16" s="198">
        <v>68.66</v>
      </c>
      <c r="AA16" s="198">
        <v>17.27</v>
      </c>
      <c r="AB16" s="198">
        <v>0</v>
      </c>
      <c r="AC16" s="198">
        <v>7.78</v>
      </c>
      <c r="AD16" s="198">
        <v>0</v>
      </c>
      <c r="AE16" s="198">
        <v>0</v>
      </c>
      <c r="AF16" s="198">
        <v>0</v>
      </c>
      <c r="AG16" s="198">
        <v>20.89</v>
      </c>
      <c r="AH16" s="198">
        <v>0</v>
      </c>
      <c r="AI16" s="198">
        <v>11.35</v>
      </c>
      <c r="AJ16" s="198">
        <v>0</v>
      </c>
      <c r="AK16" s="198">
        <v>49.3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1.89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160.33000000000001</v>
      </c>
      <c r="L17" s="198">
        <v>53.06</v>
      </c>
      <c r="M17" s="198">
        <v>0</v>
      </c>
      <c r="N17" s="198">
        <v>29.14</v>
      </c>
      <c r="O17" s="198">
        <v>18.27</v>
      </c>
      <c r="P17" s="198">
        <v>60.47</v>
      </c>
      <c r="Q17" s="198">
        <v>5.38</v>
      </c>
      <c r="R17" s="198">
        <v>5.23</v>
      </c>
      <c r="S17" s="198">
        <v>6.51</v>
      </c>
      <c r="T17" s="198">
        <v>0</v>
      </c>
      <c r="U17" s="198">
        <v>221.68</v>
      </c>
      <c r="V17" s="198">
        <v>3.52</v>
      </c>
      <c r="W17" s="198">
        <v>11.45</v>
      </c>
      <c r="X17" s="198">
        <v>12.13</v>
      </c>
      <c r="Y17" s="198">
        <v>0</v>
      </c>
      <c r="Z17" s="198">
        <v>68.66</v>
      </c>
      <c r="AA17" s="198">
        <v>17.27</v>
      </c>
      <c r="AB17" s="198">
        <v>0</v>
      </c>
      <c r="AC17" s="198">
        <v>7.78</v>
      </c>
      <c r="AD17" s="198">
        <v>0</v>
      </c>
      <c r="AE17" s="198">
        <v>0</v>
      </c>
      <c r="AF17" s="198">
        <v>0</v>
      </c>
      <c r="AG17" s="198">
        <v>20.89</v>
      </c>
      <c r="AH17" s="198">
        <v>0</v>
      </c>
      <c r="AI17" s="198">
        <v>11.35</v>
      </c>
      <c r="AJ17" s="198">
        <v>0</v>
      </c>
      <c r="AK17" s="198">
        <v>49.3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1.89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160.33000000000001</v>
      </c>
      <c r="L18" s="198">
        <v>53.06</v>
      </c>
      <c r="M18" s="198">
        <v>0</v>
      </c>
      <c r="N18" s="198">
        <v>29.14</v>
      </c>
      <c r="O18" s="198">
        <v>18.27</v>
      </c>
      <c r="P18" s="198">
        <v>60.47</v>
      </c>
      <c r="Q18" s="198">
        <v>5.38</v>
      </c>
      <c r="R18" s="198">
        <v>5.23</v>
      </c>
      <c r="S18" s="198">
        <v>6.51</v>
      </c>
      <c r="T18" s="198">
        <v>0</v>
      </c>
      <c r="U18" s="198">
        <v>221.68</v>
      </c>
      <c r="V18" s="198">
        <v>3.52</v>
      </c>
      <c r="W18" s="198">
        <v>11.45</v>
      </c>
      <c r="X18" s="198">
        <v>12.13</v>
      </c>
      <c r="Y18" s="198">
        <v>0</v>
      </c>
      <c r="Z18" s="198">
        <v>68.66</v>
      </c>
      <c r="AA18" s="198">
        <v>17.27</v>
      </c>
      <c r="AB18" s="198">
        <v>0</v>
      </c>
      <c r="AC18" s="198">
        <v>7.78</v>
      </c>
      <c r="AD18" s="198">
        <v>0</v>
      </c>
      <c r="AE18" s="198">
        <v>0</v>
      </c>
      <c r="AF18" s="198">
        <v>0</v>
      </c>
      <c r="AG18" s="198">
        <v>20.89</v>
      </c>
      <c r="AH18" s="198">
        <v>0</v>
      </c>
      <c r="AI18" s="198">
        <v>11.35</v>
      </c>
      <c r="AJ18" s="198">
        <v>0</v>
      </c>
      <c r="AK18" s="198">
        <v>49.15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1.89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160.33000000000001</v>
      </c>
      <c r="L19" s="198">
        <v>53.06</v>
      </c>
      <c r="M19" s="198">
        <v>0</v>
      </c>
      <c r="N19" s="198">
        <v>29.14</v>
      </c>
      <c r="O19" s="198">
        <v>20.88</v>
      </c>
      <c r="P19" s="198">
        <v>60.47</v>
      </c>
      <c r="Q19" s="198">
        <v>5.38</v>
      </c>
      <c r="R19" s="198">
        <v>5.23</v>
      </c>
      <c r="S19" s="198">
        <v>6.51</v>
      </c>
      <c r="T19" s="198">
        <v>0</v>
      </c>
      <c r="U19" s="198">
        <v>221.68</v>
      </c>
      <c r="V19" s="198">
        <v>3.52</v>
      </c>
      <c r="W19" s="198">
        <v>11.45</v>
      </c>
      <c r="X19" s="198">
        <v>12.13</v>
      </c>
      <c r="Y19" s="198">
        <v>0</v>
      </c>
      <c r="Z19" s="198">
        <v>68.66</v>
      </c>
      <c r="AA19" s="198">
        <v>17.27</v>
      </c>
      <c r="AB19" s="198">
        <v>0</v>
      </c>
      <c r="AC19" s="198">
        <v>7.78</v>
      </c>
      <c r="AD19" s="198">
        <v>0</v>
      </c>
      <c r="AE19" s="198">
        <v>0</v>
      </c>
      <c r="AF19" s="198">
        <v>0</v>
      </c>
      <c r="AG19" s="198">
        <v>20.89</v>
      </c>
      <c r="AH19" s="198">
        <v>0</v>
      </c>
      <c r="AI19" s="198">
        <v>10.5</v>
      </c>
      <c r="AJ19" s="198">
        <v>0</v>
      </c>
      <c r="AK19" s="198">
        <v>49.14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1.35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160.33000000000001</v>
      </c>
      <c r="L20" s="198">
        <v>53.06</v>
      </c>
      <c r="M20" s="198">
        <v>0</v>
      </c>
      <c r="N20" s="198">
        <v>29.14</v>
      </c>
      <c r="O20" s="198">
        <v>20.88</v>
      </c>
      <c r="P20" s="198">
        <v>60.47</v>
      </c>
      <c r="Q20" s="198">
        <v>5.38</v>
      </c>
      <c r="R20" s="198">
        <v>5.23</v>
      </c>
      <c r="S20" s="198">
        <v>6.51</v>
      </c>
      <c r="T20" s="198">
        <v>0</v>
      </c>
      <c r="U20" s="198">
        <v>221.68</v>
      </c>
      <c r="V20" s="198">
        <v>3.52</v>
      </c>
      <c r="W20" s="198">
        <v>11.45</v>
      </c>
      <c r="X20" s="198">
        <v>12.13</v>
      </c>
      <c r="Y20" s="198">
        <v>0</v>
      </c>
      <c r="Z20" s="198">
        <v>68.66</v>
      </c>
      <c r="AA20" s="198">
        <v>17.27</v>
      </c>
      <c r="AB20" s="198">
        <v>0</v>
      </c>
      <c r="AC20" s="198">
        <v>7.78</v>
      </c>
      <c r="AD20" s="198">
        <v>0</v>
      </c>
      <c r="AE20" s="198">
        <v>0</v>
      </c>
      <c r="AF20" s="198">
        <v>0</v>
      </c>
      <c r="AG20" s="198">
        <v>20.89</v>
      </c>
      <c r="AH20" s="198">
        <v>0</v>
      </c>
      <c r="AI20" s="198">
        <v>11.35</v>
      </c>
      <c r="AJ20" s="198">
        <v>0</v>
      </c>
      <c r="AK20" s="198">
        <v>49.46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1.35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160.33000000000001</v>
      </c>
      <c r="L21" s="198">
        <v>53.06</v>
      </c>
      <c r="M21" s="198">
        <v>0</v>
      </c>
      <c r="N21" s="198">
        <v>29.14</v>
      </c>
      <c r="O21" s="198">
        <v>20.88</v>
      </c>
      <c r="P21" s="198">
        <v>60.47</v>
      </c>
      <c r="Q21" s="198">
        <v>5.38</v>
      </c>
      <c r="R21" s="198">
        <v>5.23</v>
      </c>
      <c r="S21" s="198">
        <v>6.51</v>
      </c>
      <c r="T21" s="198">
        <v>0</v>
      </c>
      <c r="U21" s="198">
        <v>221.68</v>
      </c>
      <c r="V21" s="198">
        <v>3.52</v>
      </c>
      <c r="W21" s="198">
        <v>11.45</v>
      </c>
      <c r="X21" s="198">
        <v>12.13</v>
      </c>
      <c r="Y21" s="198">
        <v>0</v>
      </c>
      <c r="Z21" s="198">
        <v>68.66</v>
      </c>
      <c r="AA21" s="198">
        <v>17.27</v>
      </c>
      <c r="AB21" s="198">
        <v>0</v>
      </c>
      <c r="AC21" s="198">
        <v>7.78</v>
      </c>
      <c r="AD21" s="198">
        <v>0</v>
      </c>
      <c r="AE21" s="198">
        <v>0</v>
      </c>
      <c r="AF21" s="198">
        <v>0</v>
      </c>
      <c r="AG21" s="198">
        <v>20.89</v>
      </c>
      <c r="AH21" s="198">
        <v>0</v>
      </c>
      <c r="AI21" s="198">
        <v>11.35</v>
      </c>
      <c r="AJ21" s="198">
        <v>0</v>
      </c>
      <c r="AK21" s="198">
        <v>49.15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0.54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160.33000000000001</v>
      </c>
      <c r="L22" s="198">
        <v>53.06</v>
      </c>
      <c r="M22" s="198">
        <v>0</v>
      </c>
      <c r="N22" s="198">
        <v>29.14</v>
      </c>
      <c r="O22" s="198">
        <v>20.88</v>
      </c>
      <c r="P22" s="198">
        <v>60.47</v>
      </c>
      <c r="Q22" s="198">
        <v>5.38</v>
      </c>
      <c r="R22" s="198">
        <v>5.23</v>
      </c>
      <c r="S22" s="198">
        <v>6.51</v>
      </c>
      <c r="T22" s="198">
        <v>0</v>
      </c>
      <c r="U22" s="198">
        <v>221.68</v>
      </c>
      <c r="V22" s="198">
        <v>3.52</v>
      </c>
      <c r="W22" s="198">
        <v>11.45</v>
      </c>
      <c r="X22" s="198">
        <v>12.13</v>
      </c>
      <c r="Y22" s="198">
        <v>0</v>
      </c>
      <c r="Z22" s="198">
        <v>68.66</v>
      </c>
      <c r="AA22" s="198">
        <v>17.27</v>
      </c>
      <c r="AB22" s="198">
        <v>0</v>
      </c>
      <c r="AC22" s="198">
        <v>7.78</v>
      </c>
      <c r="AD22" s="198">
        <v>0</v>
      </c>
      <c r="AE22" s="198">
        <v>0</v>
      </c>
      <c r="AF22" s="198">
        <v>0</v>
      </c>
      <c r="AG22" s="198">
        <v>20.89</v>
      </c>
      <c r="AH22" s="198">
        <v>0</v>
      </c>
      <c r="AI22" s="198">
        <v>11.35</v>
      </c>
      <c r="AJ22" s="198">
        <v>0</v>
      </c>
      <c r="AK22" s="198">
        <v>49.15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0.54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160.33000000000001</v>
      </c>
      <c r="L23" s="198">
        <v>53.06</v>
      </c>
      <c r="M23" s="198">
        <v>0</v>
      </c>
      <c r="N23" s="198">
        <v>29.14</v>
      </c>
      <c r="O23" s="198">
        <v>20.88</v>
      </c>
      <c r="P23" s="198">
        <v>60.47</v>
      </c>
      <c r="Q23" s="198">
        <v>5.38</v>
      </c>
      <c r="R23" s="198">
        <v>5.23</v>
      </c>
      <c r="S23" s="198">
        <v>6.51</v>
      </c>
      <c r="T23" s="198">
        <v>0</v>
      </c>
      <c r="U23" s="198">
        <v>221.68</v>
      </c>
      <c r="V23" s="198">
        <v>3.52</v>
      </c>
      <c r="W23" s="198">
        <v>11.45</v>
      </c>
      <c r="X23" s="198">
        <v>12.13</v>
      </c>
      <c r="Y23" s="198">
        <v>0</v>
      </c>
      <c r="Z23" s="198">
        <v>68.66</v>
      </c>
      <c r="AA23" s="198">
        <v>17.27</v>
      </c>
      <c r="AB23" s="198">
        <v>0</v>
      </c>
      <c r="AC23" s="198">
        <v>7.78</v>
      </c>
      <c r="AD23" s="198">
        <v>0</v>
      </c>
      <c r="AE23" s="198">
        <v>0</v>
      </c>
      <c r="AF23" s="198">
        <v>0</v>
      </c>
      <c r="AG23" s="198">
        <v>20.89</v>
      </c>
      <c r="AH23" s="198">
        <v>0</v>
      </c>
      <c r="AI23" s="198">
        <v>6.21</v>
      </c>
      <c r="AJ23" s="198">
        <v>0</v>
      </c>
      <c r="AK23" s="198">
        <v>49.14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0.54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160.33000000000001</v>
      </c>
      <c r="L24" s="198">
        <v>53.06</v>
      </c>
      <c r="M24" s="198">
        <v>0</v>
      </c>
      <c r="N24" s="198">
        <v>29.14</v>
      </c>
      <c r="O24" s="198">
        <v>20.88</v>
      </c>
      <c r="P24" s="198">
        <v>60.47</v>
      </c>
      <c r="Q24" s="198">
        <v>5.38</v>
      </c>
      <c r="R24" s="198">
        <v>5.23</v>
      </c>
      <c r="S24" s="198">
        <v>6.51</v>
      </c>
      <c r="T24" s="198">
        <v>0</v>
      </c>
      <c r="U24" s="198">
        <v>221.68</v>
      </c>
      <c r="V24" s="198">
        <v>3.52</v>
      </c>
      <c r="W24" s="198">
        <v>11.45</v>
      </c>
      <c r="X24" s="198">
        <v>12.13</v>
      </c>
      <c r="Y24" s="198">
        <v>0</v>
      </c>
      <c r="Z24" s="198">
        <v>68.66</v>
      </c>
      <c r="AA24" s="198">
        <v>17.27</v>
      </c>
      <c r="AB24" s="198">
        <v>0</v>
      </c>
      <c r="AC24" s="198">
        <v>7.78</v>
      </c>
      <c r="AD24" s="198">
        <v>0</v>
      </c>
      <c r="AE24" s="198">
        <v>0</v>
      </c>
      <c r="AF24" s="198">
        <v>0</v>
      </c>
      <c r="AG24" s="198">
        <v>20.89</v>
      </c>
      <c r="AH24" s="198">
        <v>0</v>
      </c>
      <c r="AI24" s="198">
        <v>6.21</v>
      </c>
      <c r="AJ24" s="198">
        <v>0</v>
      </c>
      <c r="AK24" s="198">
        <v>49.14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0.54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160.33000000000001</v>
      </c>
      <c r="L25" s="198">
        <v>53.06</v>
      </c>
      <c r="M25" s="198">
        <v>0</v>
      </c>
      <c r="N25" s="198">
        <v>29.14</v>
      </c>
      <c r="O25" s="198">
        <v>24.47</v>
      </c>
      <c r="P25" s="198">
        <v>60.47</v>
      </c>
      <c r="Q25" s="198">
        <v>5.38</v>
      </c>
      <c r="R25" s="198">
        <v>5.23</v>
      </c>
      <c r="S25" s="198">
        <v>6.51</v>
      </c>
      <c r="T25" s="198">
        <v>0</v>
      </c>
      <c r="U25" s="198">
        <v>221.68</v>
      </c>
      <c r="V25" s="198">
        <v>3.52</v>
      </c>
      <c r="W25" s="198">
        <v>11.45</v>
      </c>
      <c r="X25" s="198">
        <v>12.13</v>
      </c>
      <c r="Y25" s="198">
        <v>0</v>
      </c>
      <c r="Z25" s="198">
        <v>68.66</v>
      </c>
      <c r="AA25" s="198">
        <v>17.27</v>
      </c>
      <c r="AB25" s="198">
        <v>0</v>
      </c>
      <c r="AC25" s="198">
        <v>7.78</v>
      </c>
      <c r="AD25" s="198">
        <v>0</v>
      </c>
      <c r="AE25" s="198">
        <v>0</v>
      </c>
      <c r="AF25" s="198">
        <v>0</v>
      </c>
      <c r="AG25" s="198">
        <v>20.89</v>
      </c>
      <c r="AH25" s="198">
        <v>0</v>
      </c>
      <c r="AI25" s="198">
        <v>12.56</v>
      </c>
      <c r="AJ25" s="198">
        <v>0</v>
      </c>
      <c r="AK25" s="198">
        <v>49.14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0.54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160.33000000000001</v>
      </c>
      <c r="L26" s="198">
        <v>53.06</v>
      </c>
      <c r="M26" s="198">
        <v>0</v>
      </c>
      <c r="N26" s="198">
        <v>29.14</v>
      </c>
      <c r="O26" s="198">
        <v>24.47</v>
      </c>
      <c r="P26" s="198">
        <v>60.47</v>
      </c>
      <c r="Q26" s="198">
        <v>5.38</v>
      </c>
      <c r="R26" s="198">
        <v>5.23</v>
      </c>
      <c r="S26" s="198">
        <v>6.51</v>
      </c>
      <c r="T26" s="198">
        <v>0</v>
      </c>
      <c r="U26" s="198">
        <v>221.68</v>
      </c>
      <c r="V26" s="198">
        <v>3.52</v>
      </c>
      <c r="W26" s="198">
        <v>11.45</v>
      </c>
      <c r="X26" s="198">
        <v>12.13</v>
      </c>
      <c r="Y26" s="198">
        <v>0</v>
      </c>
      <c r="Z26" s="198">
        <v>68.66</v>
      </c>
      <c r="AA26" s="198">
        <v>17.27</v>
      </c>
      <c r="AB26" s="198">
        <v>0</v>
      </c>
      <c r="AC26" s="198">
        <v>7.78</v>
      </c>
      <c r="AD26" s="198">
        <v>0</v>
      </c>
      <c r="AE26" s="198">
        <v>0</v>
      </c>
      <c r="AF26" s="198">
        <v>0</v>
      </c>
      <c r="AG26" s="198">
        <v>20.89</v>
      </c>
      <c r="AH26" s="198">
        <v>0</v>
      </c>
      <c r="AI26" s="198">
        <v>14.59</v>
      </c>
      <c r="AJ26" s="198">
        <v>0</v>
      </c>
      <c r="AK26" s="198">
        <v>49.14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0.54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160.33000000000001</v>
      </c>
      <c r="L27" s="198">
        <v>53.06</v>
      </c>
      <c r="M27" s="198">
        <v>0</v>
      </c>
      <c r="N27" s="198">
        <v>29.14</v>
      </c>
      <c r="O27" s="198">
        <v>24.47</v>
      </c>
      <c r="P27" s="198">
        <v>60.47</v>
      </c>
      <c r="Q27" s="198">
        <v>5.38</v>
      </c>
      <c r="R27" s="198">
        <v>5.23</v>
      </c>
      <c r="S27" s="198">
        <v>6.51</v>
      </c>
      <c r="T27" s="198">
        <v>0</v>
      </c>
      <c r="U27" s="198">
        <v>221.68</v>
      </c>
      <c r="V27" s="198">
        <v>3.52</v>
      </c>
      <c r="W27" s="198">
        <v>11.45</v>
      </c>
      <c r="X27" s="198">
        <v>12.13</v>
      </c>
      <c r="Y27" s="198">
        <v>0</v>
      </c>
      <c r="Z27" s="198">
        <v>68.66</v>
      </c>
      <c r="AA27" s="198">
        <v>17.27</v>
      </c>
      <c r="AB27" s="198">
        <v>0</v>
      </c>
      <c r="AC27" s="198">
        <v>7.78</v>
      </c>
      <c r="AD27" s="198">
        <v>0</v>
      </c>
      <c r="AE27" s="198">
        <v>0</v>
      </c>
      <c r="AF27" s="198">
        <v>0</v>
      </c>
      <c r="AG27" s="198">
        <v>20.89</v>
      </c>
      <c r="AH27" s="198">
        <v>0</v>
      </c>
      <c r="AI27" s="198">
        <v>14.59</v>
      </c>
      <c r="AJ27" s="198">
        <v>0</v>
      </c>
      <c r="AK27" s="198">
        <v>49.14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1.18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160.33000000000001</v>
      </c>
      <c r="L28" s="198">
        <v>53.06</v>
      </c>
      <c r="M28" s="198">
        <v>0</v>
      </c>
      <c r="N28" s="198">
        <v>29.14</v>
      </c>
      <c r="O28" s="198">
        <v>24.47</v>
      </c>
      <c r="P28" s="198">
        <v>60.47</v>
      </c>
      <c r="Q28" s="198">
        <v>5.38</v>
      </c>
      <c r="R28" s="198">
        <v>5.23</v>
      </c>
      <c r="S28" s="198">
        <v>6.51</v>
      </c>
      <c r="T28" s="198">
        <v>0</v>
      </c>
      <c r="U28" s="198">
        <v>221.68</v>
      </c>
      <c r="V28" s="198">
        <v>3.52</v>
      </c>
      <c r="W28" s="198">
        <v>11.45</v>
      </c>
      <c r="X28" s="198">
        <v>12.13</v>
      </c>
      <c r="Y28" s="198">
        <v>0</v>
      </c>
      <c r="Z28" s="198">
        <v>68.66</v>
      </c>
      <c r="AA28" s="198">
        <v>17.27</v>
      </c>
      <c r="AB28" s="198">
        <v>0</v>
      </c>
      <c r="AC28" s="198">
        <v>7.78</v>
      </c>
      <c r="AD28" s="198">
        <v>0</v>
      </c>
      <c r="AE28" s="198">
        <v>0</v>
      </c>
      <c r="AF28" s="198">
        <v>0</v>
      </c>
      <c r="AG28" s="198">
        <v>20.89</v>
      </c>
      <c r="AH28" s="198">
        <v>0</v>
      </c>
      <c r="AI28" s="198">
        <v>14.59</v>
      </c>
      <c r="AJ28" s="198">
        <v>0</v>
      </c>
      <c r="AK28" s="198">
        <v>49.14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3.59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160.33000000000001</v>
      </c>
      <c r="L29" s="198">
        <v>53.06</v>
      </c>
      <c r="M29" s="198">
        <v>0</v>
      </c>
      <c r="N29" s="198">
        <v>29.14</v>
      </c>
      <c r="O29" s="198">
        <v>24.02</v>
      </c>
      <c r="P29" s="198">
        <v>60.47</v>
      </c>
      <c r="Q29" s="198">
        <v>5.38</v>
      </c>
      <c r="R29" s="198">
        <v>5.23</v>
      </c>
      <c r="S29" s="198">
        <v>6.51</v>
      </c>
      <c r="T29" s="198">
        <v>0</v>
      </c>
      <c r="U29" s="198">
        <v>221.68</v>
      </c>
      <c r="V29" s="198">
        <v>3.52</v>
      </c>
      <c r="W29" s="198">
        <v>11.45</v>
      </c>
      <c r="X29" s="198">
        <v>12.13</v>
      </c>
      <c r="Y29" s="198">
        <v>0</v>
      </c>
      <c r="Z29" s="198">
        <v>68.66</v>
      </c>
      <c r="AA29" s="198">
        <v>17.27</v>
      </c>
      <c r="AB29" s="198">
        <v>0</v>
      </c>
      <c r="AC29" s="198">
        <v>7.78</v>
      </c>
      <c r="AD29" s="198">
        <v>0</v>
      </c>
      <c r="AE29" s="198">
        <v>0</v>
      </c>
      <c r="AF29" s="198">
        <v>0</v>
      </c>
      <c r="AG29" s="198">
        <v>20.89</v>
      </c>
      <c r="AH29" s="198">
        <v>0</v>
      </c>
      <c r="AI29" s="198">
        <v>14.59</v>
      </c>
      <c r="AJ29" s="198">
        <v>0</v>
      </c>
      <c r="AK29" s="198">
        <v>49.14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5.61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160.33000000000001</v>
      </c>
      <c r="L30" s="198">
        <v>53.06</v>
      </c>
      <c r="M30" s="198">
        <v>0</v>
      </c>
      <c r="N30" s="198">
        <v>29.14</v>
      </c>
      <c r="O30" s="198">
        <v>24.02</v>
      </c>
      <c r="P30" s="198">
        <v>60.47</v>
      </c>
      <c r="Q30" s="198">
        <v>5.38</v>
      </c>
      <c r="R30" s="198">
        <v>5.23</v>
      </c>
      <c r="S30" s="198">
        <v>6.51</v>
      </c>
      <c r="T30" s="198">
        <v>0</v>
      </c>
      <c r="U30" s="198">
        <v>221.68</v>
      </c>
      <c r="V30" s="198">
        <v>3.52</v>
      </c>
      <c r="W30" s="198">
        <v>11.45</v>
      </c>
      <c r="X30" s="198">
        <v>12.13</v>
      </c>
      <c r="Y30" s="198">
        <v>0</v>
      </c>
      <c r="Z30" s="198">
        <v>68.66</v>
      </c>
      <c r="AA30" s="198">
        <v>17.27</v>
      </c>
      <c r="AB30" s="198">
        <v>0</v>
      </c>
      <c r="AC30" s="198">
        <v>7.78</v>
      </c>
      <c r="AD30" s="198">
        <v>0</v>
      </c>
      <c r="AE30" s="198">
        <v>0</v>
      </c>
      <c r="AF30" s="198">
        <v>0</v>
      </c>
      <c r="AG30" s="198">
        <v>20.89</v>
      </c>
      <c r="AH30" s="198">
        <v>0</v>
      </c>
      <c r="AI30" s="198">
        <v>14.59</v>
      </c>
      <c r="AJ30" s="198">
        <v>0</v>
      </c>
      <c r="AK30" s="198">
        <v>49.14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11.52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160.33000000000001</v>
      </c>
      <c r="L31" s="198">
        <v>53.06</v>
      </c>
      <c r="M31" s="198">
        <v>0</v>
      </c>
      <c r="N31" s="198">
        <v>29.14</v>
      </c>
      <c r="O31" s="198">
        <v>24.02</v>
      </c>
      <c r="P31" s="198">
        <v>60.47</v>
      </c>
      <c r="Q31" s="198">
        <v>5.38</v>
      </c>
      <c r="R31" s="198">
        <v>5.23</v>
      </c>
      <c r="S31" s="198">
        <v>6.51</v>
      </c>
      <c r="T31" s="198">
        <v>0</v>
      </c>
      <c r="U31" s="198">
        <v>221.68</v>
      </c>
      <c r="V31" s="198">
        <v>3.52</v>
      </c>
      <c r="W31" s="198">
        <v>11.45</v>
      </c>
      <c r="X31" s="198">
        <v>12.13</v>
      </c>
      <c r="Y31" s="198">
        <v>0</v>
      </c>
      <c r="Z31" s="198">
        <v>68.66</v>
      </c>
      <c r="AA31" s="198">
        <v>17.27</v>
      </c>
      <c r="AB31" s="198">
        <v>0</v>
      </c>
      <c r="AC31" s="198">
        <v>7.78</v>
      </c>
      <c r="AD31" s="198">
        <v>0</v>
      </c>
      <c r="AE31" s="198">
        <v>0</v>
      </c>
      <c r="AF31" s="198">
        <v>0</v>
      </c>
      <c r="AG31" s="198">
        <v>20.89</v>
      </c>
      <c r="AH31" s="198">
        <v>0</v>
      </c>
      <c r="AI31" s="198">
        <v>12.27</v>
      </c>
      <c r="AJ31" s="198">
        <v>0</v>
      </c>
      <c r="AK31" s="198">
        <v>49.14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20.190000000000001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160.33000000000001</v>
      </c>
      <c r="L32" s="198">
        <v>53.06</v>
      </c>
      <c r="M32" s="198">
        <v>0</v>
      </c>
      <c r="N32" s="198">
        <v>29.14</v>
      </c>
      <c r="O32" s="198">
        <v>24.02</v>
      </c>
      <c r="P32" s="198">
        <v>60.47</v>
      </c>
      <c r="Q32" s="198">
        <v>5.38</v>
      </c>
      <c r="R32" s="198">
        <v>5.23</v>
      </c>
      <c r="S32" s="198">
        <v>6.51</v>
      </c>
      <c r="T32" s="198">
        <v>0</v>
      </c>
      <c r="U32" s="198">
        <v>221.68</v>
      </c>
      <c r="V32" s="198">
        <v>3.52</v>
      </c>
      <c r="W32" s="198">
        <v>11.45</v>
      </c>
      <c r="X32" s="198">
        <v>12.13</v>
      </c>
      <c r="Y32" s="198">
        <v>0</v>
      </c>
      <c r="Z32" s="198">
        <v>68.66</v>
      </c>
      <c r="AA32" s="198">
        <v>17.27</v>
      </c>
      <c r="AB32" s="198">
        <v>0</v>
      </c>
      <c r="AC32" s="198">
        <v>7.78</v>
      </c>
      <c r="AD32" s="198">
        <v>0</v>
      </c>
      <c r="AE32" s="198">
        <v>0</v>
      </c>
      <c r="AF32" s="198">
        <v>0</v>
      </c>
      <c r="AG32" s="198">
        <v>20.89</v>
      </c>
      <c r="AH32" s="198">
        <v>0</v>
      </c>
      <c r="AI32" s="198">
        <v>14.59</v>
      </c>
      <c r="AJ32" s="198">
        <v>0</v>
      </c>
      <c r="AK32" s="198">
        <v>49.14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21.85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160.33000000000001</v>
      </c>
      <c r="L33" s="198">
        <v>53.06</v>
      </c>
      <c r="M33" s="198">
        <v>0</v>
      </c>
      <c r="N33" s="198">
        <v>29.14</v>
      </c>
      <c r="O33" s="198">
        <v>24.02</v>
      </c>
      <c r="P33" s="198">
        <v>60.47</v>
      </c>
      <c r="Q33" s="198">
        <v>5.38</v>
      </c>
      <c r="R33" s="198">
        <v>5.23</v>
      </c>
      <c r="S33" s="198">
        <v>6.51</v>
      </c>
      <c r="T33" s="198">
        <v>0</v>
      </c>
      <c r="U33" s="198">
        <v>221.68</v>
      </c>
      <c r="V33" s="198">
        <v>3.52</v>
      </c>
      <c r="W33" s="198">
        <v>11.45</v>
      </c>
      <c r="X33" s="198">
        <v>12.13</v>
      </c>
      <c r="Y33" s="198">
        <v>0</v>
      </c>
      <c r="Z33" s="198">
        <v>68.66</v>
      </c>
      <c r="AA33" s="198">
        <v>17.27</v>
      </c>
      <c r="AB33" s="198">
        <v>0</v>
      </c>
      <c r="AC33" s="198">
        <v>7.78</v>
      </c>
      <c r="AD33" s="198">
        <v>0</v>
      </c>
      <c r="AE33" s="198">
        <v>0</v>
      </c>
      <c r="AF33" s="198">
        <v>0</v>
      </c>
      <c r="AG33" s="198">
        <v>20.89</v>
      </c>
      <c r="AH33" s="198">
        <v>0</v>
      </c>
      <c r="AI33" s="198">
        <v>14.59</v>
      </c>
      <c r="AJ33" s="198">
        <v>0</v>
      </c>
      <c r="AK33" s="198">
        <v>49.14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21.85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160.33000000000001</v>
      </c>
      <c r="L34" s="198">
        <v>53.06</v>
      </c>
      <c r="M34" s="198">
        <v>0</v>
      </c>
      <c r="N34" s="198">
        <v>29.14</v>
      </c>
      <c r="O34" s="198">
        <v>24.02</v>
      </c>
      <c r="P34" s="198">
        <v>60.47</v>
      </c>
      <c r="Q34" s="198">
        <v>5.38</v>
      </c>
      <c r="R34" s="198">
        <v>5.23</v>
      </c>
      <c r="S34" s="198">
        <v>6.51</v>
      </c>
      <c r="T34" s="198">
        <v>0</v>
      </c>
      <c r="U34" s="198">
        <v>221.68</v>
      </c>
      <c r="V34" s="198">
        <v>3.52</v>
      </c>
      <c r="W34" s="198">
        <v>11.45</v>
      </c>
      <c r="X34" s="198">
        <v>12.13</v>
      </c>
      <c r="Y34" s="198">
        <v>0</v>
      </c>
      <c r="Z34" s="198">
        <v>68.66</v>
      </c>
      <c r="AA34" s="198">
        <v>17.27</v>
      </c>
      <c r="AB34" s="198">
        <v>0</v>
      </c>
      <c r="AC34" s="198">
        <v>7.78</v>
      </c>
      <c r="AD34" s="198">
        <v>0</v>
      </c>
      <c r="AE34" s="198">
        <v>0</v>
      </c>
      <c r="AF34" s="198">
        <v>0</v>
      </c>
      <c r="AG34" s="198">
        <v>20.89</v>
      </c>
      <c r="AH34" s="198">
        <v>0</v>
      </c>
      <c r="AI34" s="198">
        <v>14.59</v>
      </c>
      <c r="AJ34" s="198">
        <v>0</v>
      </c>
      <c r="AK34" s="198">
        <v>49.14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21.85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160.33000000000001</v>
      </c>
      <c r="L35" s="198">
        <v>53.06</v>
      </c>
      <c r="M35" s="198">
        <v>0</v>
      </c>
      <c r="N35" s="198">
        <v>29.14</v>
      </c>
      <c r="O35" s="198">
        <v>24.02</v>
      </c>
      <c r="P35" s="198">
        <v>60.47</v>
      </c>
      <c r="Q35" s="198">
        <v>5.38</v>
      </c>
      <c r="R35" s="198">
        <v>5.23</v>
      </c>
      <c r="S35" s="198">
        <v>6.51</v>
      </c>
      <c r="T35" s="198">
        <v>0</v>
      </c>
      <c r="U35" s="198">
        <v>221.68</v>
      </c>
      <c r="V35" s="198">
        <v>3.52</v>
      </c>
      <c r="W35" s="198">
        <v>11.45</v>
      </c>
      <c r="X35" s="198">
        <v>12.13</v>
      </c>
      <c r="Y35" s="198">
        <v>0</v>
      </c>
      <c r="Z35" s="198">
        <v>68.66</v>
      </c>
      <c r="AA35" s="198">
        <v>17.27</v>
      </c>
      <c r="AB35" s="198">
        <v>0</v>
      </c>
      <c r="AC35" s="198">
        <v>7.78</v>
      </c>
      <c r="AD35" s="198">
        <v>0</v>
      </c>
      <c r="AE35" s="198">
        <v>0</v>
      </c>
      <c r="AF35" s="198">
        <v>0</v>
      </c>
      <c r="AG35" s="198">
        <v>20.89</v>
      </c>
      <c r="AH35" s="198">
        <v>0</v>
      </c>
      <c r="AI35" s="198">
        <v>14.59</v>
      </c>
      <c r="AJ35" s="198">
        <v>0</v>
      </c>
      <c r="AK35" s="198">
        <v>49.14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21.85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160.33000000000001</v>
      </c>
      <c r="L36" s="198">
        <v>53.06</v>
      </c>
      <c r="M36" s="198">
        <v>0</v>
      </c>
      <c r="N36" s="198">
        <v>29.14</v>
      </c>
      <c r="O36" s="198">
        <v>24.02</v>
      </c>
      <c r="P36" s="198">
        <v>60.47</v>
      </c>
      <c r="Q36" s="198">
        <v>5.38</v>
      </c>
      <c r="R36" s="198">
        <v>5.23</v>
      </c>
      <c r="S36" s="198">
        <v>6.51</v>
      </c>
      <c r="T36" s="198">
        <v>0</v>
      </c>
      <c r="U36" s="198">
        <v>221.68</v>
      </c>
      <c r="V36" s="198">
        <v>3.52</v>
      </c>
      <c r="W36" s="198">
        <v>11.45</v>
      </c>
      <c r="X36" s="198">
        <v>12.13</v>
      </c>
      <c r="Y36" s="198">
        <v>0</v>
      </c>
      <c r="Z36" s="198">
        <v>68.66</v>
      </c>
      <c r="AA36" s="198">
        <v>17.27</v>
      </c>
      <c r="AB36" s="198">
        <v>0</v>
      </c>
      <c r="AC36" s="198">
        <v>7.78</v>
      </c>
      <c r="AD36" s="198">
        <v>0</v>
      </c>
      <c r="AE36" s="198">
        <v>0</v>
      </c>
      <c r="AF36" s="198">
        <v>0</v>
      </c>
      <c r="AG36" s="198">
        <v>20.89</v>
      </c>
      <c r="AH36" s="198">
        <v>0</v>
      </c>
      <c r="AI36" s="198">
        <v>14.59</v>
      </c>
      <c r="AJ36" s="198">
        <v>0</v>
      </c>
      <c r="AK36" s="198">
        <v>49.14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21.85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160.33000000000001</v>
      </c>
      <c r="L37" s="198">
        <v>53.06</v>
      </c>
      <c r="M37" s="198">
        <v>0</v>
      </c>
      <c r="N37" s="198">
        <v>29.14</v>
      </c>
      <c r="O37" s="198">
        <v>24.02</v>
      </c>
      <c r="P37" s="198">
        <v>60.47</v>
      </c>
      <c r="Q37" s="198">
        <v>5.38</v>
      </c>
      <c r="R37" s="198">
        <v>5.23</v>
      </c>
      <c r="S37" s="198">
        <v>6.51</v>
      </c>
      <c r="T37" s="198">
        <v>0</v>
      </c>
      <c r="U37" s="198">
        <v>221.68</v>
      </c>
      <c r="V37" s="198">
        <v>3.52</v>
      </c>
      <c r="W37" s="198">
        <v>11.45</v>
      </c>
      <c r="X37" s="198">
        <v>12.13</v>
      </c>
      <c r="Y37" s="198">
        <v>0</v>
      </c>
      <c r="Z37" s="198">
        <v>68.66</v>
      </c>
      <c r="AA37" s="198">
        <v>17.27</v>
      </c>
      <c r="AB37" s="198">
        <v>0</v>
      </c>
      <c r="AC37" s="198">
        <v>7.78</v>
      </c>
      <c r="AD37" s="198">
        <v>0</v>
      </c>
      <c r="AE37" s="198">
        <v>0</v>
      </c>
      <c r="AF37" s="198">
        <v>0</v>
      </c>
      <c r="AG37" s="198">
        <v>20.89</v>
      </c>
      <c r="AH37" s="198">
        <v>0</v>
      </c>
      <c r="AI37" s="198">
        <v>11.49</v>
      </c>
      <c r="AJ37" s="198">
        <v>0</v>
      </c>
      <c r="AK37" s="198">
        <v>49.14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21.85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160.33000000000001</v>
      </c>
      <c r="L38" s="198">
        <v>53.06</v>
      </c>
      <c r="M38" s="198">
        <v>0</v>
      </c>
      <c r="N38" s="198">
        <v>29.14</v>
      </c>
      <c r="O38" s="198">
        <v>24.02</v>
      </c>
      <c r="P38" s="198">
        <v>60.47</v>
      </c>
      <c r="Q38" s="198">
        <v>5.38</v>
      </c>
      <c r="R38" s="198">
        <v>5.23</v>
      </c>
      <c r="S38" s="198">
        <v>6.51</v>
      </c>
      <c r="T38" s="198">
        <v>0</v>
      </c>
      <c r="U38" s="198">
        <v>221.68</v>
      </c>
      <c r="V38" s="198">
        <v>3.52</v>
      </c>
      <c r="W38" s="198">
        <v>11.45</v>
      </c>
      <c r="X38" s="198">
        <v>12.13</v>
      </c>
      <c r="Y38" s="198">
        <v>0</v>
      </c>
      <c r="Z38" s="198">
        <v>68.66</v>
      </c>
      <c r="AA38" s="198">
        <v>17.27</v>
      </c>
      <c r="AB38" s="198">
        <v>0</v>
      </c>
      <c r="AC38" s="198">
        <v>7.78</v>
      </c>
      <c r="AD38" s="198">
        <v>0</v>
      </c>
      <c r="AE38" s="198">
        <v>0</v>
      </c>
      <c r="AF38" s="198">
        <v>0</v>
      </c>
      <c r="AG38" s="198">
        <v>20.89</v>
      </c>
      <c r="AH38" s="198">
        <v>0</v>
      </c>
      <c r="AI38" s="198">
        <v>14.59</v>
      </c>
      <c r="AJ38" s="198">
        <v>0</v>
      </c>
      <c r="AK38" s="198">
        <v>49.14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21.85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160.33000000000001</v>
      </c>
      <c r="L39" s="198">
        <v>53.06</v>
      </c>
      <c r="M39" s="198">
        <v>0</v>
      </c>
      <c r="N39" s="198">
        <v>29.14</v>
      </c>
      <c r="O39" s="198">
        <v>24.02</v>
      </c>
      <c r="P39" s="198">
        <v>60.47</v>
      </c>
      <c r="Q39" s="198">
        <v>5.38</v>
      </c>
      <c r="R39" s="198">
        <v>5.23</v>
      </c>
      <c r="S39" s="198">
        <v>6.51</v>
      </c>
      <c r="T39" s="198">
        <v>0</v>
      </c>
      <c r="U39" s="198">
        <v>221.68</v>
      </c>
      <c r="V39" s="198">
        <v>3.52</v>
      </c>
      <c r="W39" s="198">
        <v>11.45</v>
      </c>
      <c r="X39" s="198">
        <v>12.13</v>
      </c>
      <c r="Y39" s="198">
        <v>0</v>
      </c>
      <c r="Z39" s="198">
        <v>68.66</v>
      </c>
      <c r="AA39" s="198">
        <v>17.27</v>
      </c>
      <c r="AB39" s="198">
        <v>0</v>
      </c>
      <c r="AC39" s="198">
        <v>7.78</v>
      </c>
      <c r="AD39" s="198">
        <v>0</v>
      </c>
      <c r="AE39" s="198">
        <v>0</v>
      </c>
      <c r="AF39" s="198">
        <v>0</v>
      </c>
      <c r="AG39" s="198">
        <v>20.89</v>
      </c>
      <c r="AH39" s="198">
        <v>0</v>
      </c>
      <c r="AI39" s="198">
        <v>14.59</v>
      </c>
      <c r="AJ39" s="198">
        <v>0</v>
      </c>
      <c r="AK39" s="198">
        <v>49.14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21.85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160.33000000000001</v>
      </c>
      <c r="L40" s="198">
        <v>53.06</v>
      </c>
      <c r="M40" s="198">
        <v>0</v>
      </c>
      <c r="N40" s="198">
        <v>29.14</v>
      </c>
      <c r="O40" s="198">
        <v>24.02</v>
      </c>
      <c r="P40" s="198">
        <v>60.47</v>
      </c>
      <c r="Q40" s="198">
        <v>5.38</v>
      </c>
      <c r="R40" s="198">
        <v>5.23</v>
      </c>
      <c r="S40" s="198">
        <v>6.51</v>
      </c>
      <c r="T40" s="198">
        <v>0</v>
      </c>
      <c r="U40" s="198">
        <v>221.68</v>
      </c>
      <c r="V40" s="198">
        <v>3.52</v>
      </c>
      <c r="W40" s="198">
        <v>11.45</v>
      </c>
      <c r="X40" s="198">
        <v>12.13</v>
      </c>
      <c r="Y40" s="198">
        <v>0</v>
      </c>
      <c r="Z40" s="198">
        <v>68.66</v>
      </c>
      <c r="AA40" s="198">
        <v>17.27</v>
      </c>
      <c r="AB40" s="198">
        <v>0</v>
      </c>
      <c r="AC40" s="198">
        <v>7.78</v>
      </c>
      <c r="AD40" s="198">
        <v>0</v>
      </c>
      <c r="AE40" s="198">
        <v>0</v>
      </c>
      <c r="AF40" s="198">
        <v>0</v>
      </c>
      <c r="AG40" s="198">
        <v>20.89</v>
      </c>
      <c r="AH40" s="198">
        <v>0</v>
      </c>
      <c r="AI40" s="198">
        <v>14.59</v>
      </c>
      <c r="AJ40" s="198">
        <v>0</v>
      </c>
      <c r="AK40" s="198">
        <v>49.14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21.85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160.33000000000001</v>
      </c>
      <c r="L41" s="198">
        <v>53.06</v>
      </c>
      <c r="M41" s="198">
        <v>0</v>
      </c>
      <c r="N41" s="198">
        <v>29.14</v>
      </c>
      <c r="O41" s="198">
        <v>24.02</v>
      </c>
      <c r="P41" s="198">
        <v>60.47</v>
      </c>
      <c r="Q41" s="198">
        <v>4.2300000000000004</v>
      </c>
      <c r="R41" s="198">
        <v>5.23</v>
      </c>
      <c r="S41" s="198">
        <v>6.51</v>
      </c>
      <c r="T41" s="198">
        <v>0</v>
      </c>
      <c r="U41" s="198">
        <v>221.68</v>
      </c>
      <c r="V41" s="198">
        <v>3.52</v>
      </c>
      <c r="W41" s="198">
        <v>11.45</v>
      </c>
      <c r="X41" s="198">
        <v>12.13</v>
      </c>
      <c r="Y41" s="198">
        <v>0</v>
      </c>
      <c r="Z41" s="198">
        <v>68.66</v>
      </c>
      <c r="AA41" s="198">
        <v>17.27</v>
      </c>
      <c r="AB41" s="198">
        <v>0</v>
      </c>
      <c r="AC41" s="198">
        <v>7.78</v>
      </c>
      <c r="AD41" s="198">
        <v>0</v>
      </c>
      <c r="AE41" s="198">
        <v>0</v>
      </c>
      <c r="AF41" s="198">
        <v>0</v>
      </c>
      <c r="AG41" s="198">
        <v>20.89</v>
      </c>
      <c r="AH41" s="198">
        <v>0</v>
      </c>
      <c r="AI41" s="198">
        <v>13.51</v>
      </c>
      <c r="AJ41" s="198">
        <v>0</v>
      </c>
      <c r="AK41" s="198">
        <v>49.14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21.85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160.33000000000001</v>
      </c>
      <c r="L42" s="198">
        <v>53.06</v>
      </c>
      <c r="M42" s="198">
        <v>0</v>
      </c>
      <c r="N42" s="198">
        <v>29.14</v>
      </c>
      <c r="O42" s="198">
        <v>24.02</v>
      </c>
      <c r="P42" s="198">
        <v>60.47</v>
      </c>
      <c r="Q42" s="198">
        <v>4.2300000000000004</v>
      </c>
      <c r="R42" s="198">
        <v>5.23</v>
      </c>
      <c r="S42" s="198">
        <v>6.51</v>
      </c>
      <c r="T42" s="198">
        <v>0</v>
      </c>
      <c r="U42" s="198">
        <v>221.68</v>
      </c>
      <c r="V42" s="198">
        <v>3.52</v>
      </c>
      <c r="W42" s="198">
        <v>11.45</v>
      </c>
      <c r="X42" s="198">
        <v>12.13</v>
      </c>
      <c r="Y42" s="198">
        <v>0</v>
      </c>
      <c r="Z42" s="198">
        <v>68.66</v>
      </c>
      <c r="AA42" s="198">
        <v>17.27</v>
      </c>
      <c r="AB42" s="198">
        <v>0</v>
      </c>
      <c r="AC42" s="198">
        <v>7.78</v>
      </c>
      <c r="AD42" s="198">
        <v>0</v>
      </c>
      <c r="AE42" s="198">
        <v>0</v>
      </c>
      <c r="AF42" s="198">
        <v>0</v>
      </c>
      <c r="AG42" s="198">
        <v>20.89</v>
      </c>
      <c r="AH42" s="198">
        <v>0</v>
      </c>
      <c r="AI42" s="198">
        <v>13.51</v>
      </c>
      <c r="AJ42" s="198">
        <v>0</v>
      </c>
      <c r="AK42" s="198">
        <v>49.14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21.85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160.33000000000001</v>
      </c>
      <c r="L43" s="198">
        <v>53.06</v>
      </c>
      <c r="M43" s="198">
        <v>0</v>
      </c>
      <c r="N43" s="198">
        <v>29.14</v>
      </c>
      <c r="O43" s="198">
        <v>24.02</v>
      </c>
      <c r="P43" s="198">
        <v>60.47</v>
      </c>
      <c r="Q43" s="198">
        <v>4.2300000000000004</v>
      </c>
      <c r="R43" s="198">
        <v>5.23</v>
      </c>
      <c r="S43" s="198">
        <v>6.51</v>
      </c>
      <c r="T43" s="198">
        <v>0</v>
      </c>
      <c r="U43" s="198">
        <v>221.68</v>
      </c>
      <c r="V43" s="198">
        <v>3.52</v>
      </c>
      <c r="W43" s="198">
        <v>11.45</v>
      </c>
      <c r="X43" s="198">
        <v>12.13</v>
      </c>
      <c r="Y43" s="198">
        <v>0</v>
      </c>
      <c r="Z43" s="198">
        <v>68.66</v>
      </c>
      <c r="AA43" s="198">
        <v>17.27</v>
      </c>
      <c r="AB43" s="198">
        <v>0</v>
      </c>
      <c r="AC43" s="198">
        <v>7.78</v>
      </c>
      <c r="AD43" s="198">
        <v>0</v>
      </c>
      <c r="AE43" s="198">
        <v>0</v>
      </c>
      <c r="AF43" s="198">
        <v>0</v>
      </c>
      <c r="AG43" s="198">
        <v>20.89</v>
      </c>
      <c r="AH43" s="198">
        <v>0</v>
      </c>
      <c r="AI43" s="198">
        <v>9.1300000000000008</v>
      </c>
      <c r="AJ43" s="198">
        <v>0</v>
      </c>
      <c r="AK43" s="198">
        <v>48.36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21.85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160.33000000000001</v>
      </c>
      <c r="L44" s="198">
        <v>53.06</v>
      </c>
      <c r="M44" s="198">
        <v>0</v>
      </c>
      <c r="N44" s="198">
        <v>29.14</v>
      </c>
      <c r="O44" s="198">
        <v>24.02</v>
      </c>
      <c r="P44" s="198">
        <v>60.47</v>
      </c>
      <c r="Q44" s="198">
        <v>4.2300000000000004</v>
      </c>
      <c r="R44" s="198">
        <v>5.23</v>
      </c>
      <c r="S44" s="198">
        <v>6.51</v>
      </c>
      <c r="T44" s="198">
        <v>0</v>
      </c>
      <c r="U44" s="198">
        <v>221.68</v>
      </c>
      <c r="V44" s="198">
        <v>3.52</v>
      </c>
      <c r="W44" s="198">
        <v>11.45</v>
      </c>
      <c r="X44" s="198">
        <v>12.13</v>
      </c>
      <c r="Y44" s="198">
        <v>0</v>
      </c>
      <c r="Z44" s="198">
        <v>68.66</v>
      </c>
      <c r="AA44" s="198">
        <v>17.27</v>
      </c>
      <c r="AB44" s="198">
        <v>0</v>
      </c>
      <c r="AC44" s="198">
        <v>7.78</v>
      </c>
      <c r="AD44" s="198">
        <v>0</v>
      </c>
      <c r="AE44" s="198">
        <v>0</v>
      </c>
      <c r="AF44" s="198">
        <v>0</v>
      </c>
      <c r="AG44" s="198">
        <v>20.89</v>
      </c>
      <c r="AH44" s="198">
        <v>0</v>
      </c>
      <c r="AI44" s="198">
        <v>11.89</v>
      </c>
      <c r="AJ44" s="198">
        <v>0</v>
      </c>
      <c r="AK44" s="198">
        <v>48.36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21.85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160.33000000000001</v>
      </c>
      <c r="L45" s="198">
        <v>53.06</v>
      </c>
      <c r="M45" s="198">
        <v>0</v>
      </c>
      <c r="N45" s="198">
        <v>29.14</v>
      </c>
      <c r="O45" s="198">
        <v>24.02</v>
      </c>
      <c r="P45" s="198">
        <v>60.47</v>
      </c>
      <c r="Q45" s="198">
        <v>4.2300000000000004</v>
      </c>
      <c r="R45" s="198">
        <v>5.23</v>
      </c>
      <c r="S45" s="198">
        <v>6.51</v>
      </c>
      <c r="T45" s="198">
        <v>0</v>
      </c>
      <c r="U45" s="198">
        <v>221.68</v>
      </c>
      <c r="V45" s="198">
        <v>3.52</v>
      </c>
      <c r="W45" s="198">
        <v>11.45</v>
      </c>
      <c r="X45" s="198">
        <v>12.13</v>
      </c>
      <c r="Y45" s="198">
        <v>0</v>
      </c>
      <c r="Z45" s="198">
        <v>68.66</v>
      </c>
      <c r="AA45" s="198">
        <v>17.27</v>
      </c>
      <c r="AB45" s="198">
        <v>0</v>
      </c>
      <c r="AC45" s="198">
        <v>7.78</v>
      </c>
      <c r="AD45" s="198">
        <v>0</v>
      </c>
      <c r="AE45" s="198">
        <v>0</v>
      </c>
      <c r="AF45" s="198">
        <v>0</v>
      </c>
      <c r="AG45" s="198">
        <v>20.89</v>
      </c>
      <c r="AH45" s="198">
        <v>0</v>
      </c>
      <c r="AI45" s="198">
        <v>11.89</v>
      </c>
      <c r="AJ45" s="198">
        <v>0</v>
      </c>
      <c r="AK45" s="198">
        <v>48.36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21.85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160.33000000000001</v>
      </c>
      <c r="L46" s="198">
        <v>53.06</v>
      </c>
      <c r="M46" s="198">
        <v>0</v>
      </c>
      <c r="N46" s="198">
        <v>29.14</v>
      </c>
      <c r="O46" s="198">
        <v>24.02</v>
      </c>
      <c r="P46" s="198">
        <v>60.47</v>
      </c>
      <c r="Q46" s="198">
        <v>4.2300000000000004</v>
      </c>
      <c r="R46" s="198">
        <v>5.23</v>
      </c>
      <c r="S46" s="198">
        <v>6.51</v>
      </c>
      <c r="T46" s="198">
        <v>0</v>
      </c>
      <c r="U46" s="198">
        <v>221.68</v>
      </c>
      <c r="V46" s="198">
        <v>3.52</v>
      </c>
      <c r="W46" s="198">
        <v>11.45</v>
      </c>
      <c r="X46" s="198">
        <v>12.13</v>
      </c>
      <c r="Y46" s="198">
        <v>0</v>
      </c>
      <c r="Z46" s="198">
        <v>68.66</v>
      </c>
      <c r="AA46" s="198">
        <v>17.27</v>
      </c>
      <c r="AB46" s="198">
        <v>0</v>
      </c>
      <c r="AC46" s="198">
        <v>7.78</v>
      </c>
      <c r="AD46" s="198">
        <v>0</v>
      </c>
      <c r="AE46" s="198">
        <v>0</v>
      </c>
      <c r="AF46" s="198">
        <v>0</v>
      </c>
      <c r="AG46" s="198">
        <v>20.89</v>
      </c>
      <c r="AH46" s="198">
        <v>0</v>
      </c>
      <c r="AI46" s="198">
        <v>11.89</v>
      </c>
      <c r="AJ46" s="198">
        <v>0</v>
      </c>
      <c r="AK46" s="198">
        <v>48.36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21.85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160.33000000000001</v>
      </c>
      <c r="L47" s="198">
        <v>53.06</v>
      </c>
      <c r="M47" s="198">
        <v>0</v>
      </c>
      <c r="N47" s="198">
        <v>29.14</v>
      </c>
      <c r="O47" s="198">
        <v>24.02</v>
      </c>
      <c r="P47" s="198">
        <v>60.47</v>
      </c>
      <c r="Q47" s="198">
        <v>4.2300000000000004</v>
      </c>
      <c r="R47" s="198">
        <v>5.23</v>
      </c>
      <c r="S47" s="198">
        <v>6.51</v>
      </c>
      <c r="T47" s="198">
        <v>0</v>
      </c>
      <c r="U47" s="198">
        <v>221.68</v>
      </c>
      <c r="V47" s="198">
        <v>3.52</v>
      </c>
      <c r="W47" s="198">
        <v>11.45</v>
      </c>
      <c r="X47" s="198">
        <v>12.13</v>
      </c>
      <c r="Y47" s="198">
        <v>0</v>
      </c>
      <c r="Z47" s="198">
        <v>68.66</v>
      </c>
      <c r="AA47" s="198">
        <v>17.27</v>
      </c>
      <c r="AB47" s="198">
        <v>0</v>
      </c>
      <c r="AC47" s="198">
        <v>7.6</v>
      </c>
      <c r="AD47" s="198">
        <v>0</v>
      </c>
      <c r="AE47" s="198">
        <v>0</v>
      </c>
      <c r="AF47" s="198">
        <v>0</v>
      </c>
      <c r="AG47" s="198">
        <v>20.89</v>
      </c>
      <c r="AH47" s="198">
        <v>0</v>
      </c>
      <c r="AI47" s="198">
        <v>11.89</v>
      </c>
      <c r="AJ47" s="198">
        <v>0</v>
      </c>
      <c r="AK47" s="198">
        <v>48.36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21.85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160.33000000000001</v>
      </c>
      <c r="L48" s="198">
        <v>53.06</v>
      </c>
      <c r="M48" s="198">
        <v>0</v>
      </c>
      <c r="N48" s="198">
        <v>29.14</v>
      </c>
      <c r="O48" s="198">
        <v>24.02</v>
      </c>
      <c r="P48" s="198">
        <v>60.47</v>
      </c>
      <c r="Q48" s="198">
        <v>4.2300000000000004</v>
      </c>
      <c r="R48" s="198">
        <v>5.23</v>
      </c>
      <c r="S48" s="198">
        <v>6.51</v>
      </c>
      <c r="T48" s="198">
        <v>0</v>
      </c>
      <c r="U48" s="198">
        <v>221.68</v>
      </c>
      <c r="V48" s="198">
        <v>3.52</v>
      </c>
      <c r="W48" s="198">
        <v>11.45</v>
      </c>
      <c r="X48" s="198">
        <v>12.13</v>
      </c>
      <c r="Y48" s="198">
        <v>0</v>
      </c>
      <c r="Z48" s="198">
        <v>68.66</v>
      </c>
      <c r="AA48" s="198">
        <v>17.27</v>
      </c>
      <c r="AB48" s="198">
        <v>0</v>
      </c>
      <c r="AC48" s="198">
        <v>7.6</v>
      </c>
      <c r="AD48" s="198">
        <v>0</v>
      </c>
      <c r="AE48" s="198">
        <v>0</v>
      </c>
      <c r="AF48" s="198">
        <v>0</v>
      </c>
      <c r="AG48" s="198">
        <v>20.89</v>
      </c>
      <c r="AH48" s="198">
        <v>0</v>
      </c>
      <c r="AI48" s="198">
        <v>9.73</v>
      </c>
      <c r="AJ48" s="198">
        <v>0</v>
      </c>
      <c r="AK48" s="198">
        <v>48.36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21.85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160.33000000000001</v>
      </c>
      <c r="L49" s="198">
        <v>53.06</v>
      </c>
      <c r="M49" s="198">
        <v>0</v>
      </c>
      <c r="N49" s="198">
        <v>29.14</v>
      </c>
      <c r="O49" s="198">
        <v>24.02</v>
      </c>
      <c r="P49" s="198">
        <v>60.47</v>
      </c>
      <c r="Q49" s="198">
        <v>4.2300000000000004</v>
      </c>
      <c r="R49" s="198">
        <v>5.23</v>
      </c>
      <c r="S49" s="198">
        <v>6.51</v>
      </c>
      <c r="T49" s="198">
        <v>0</v>
      </c>
      <c r="U49" s="198">
        <v>221.68</v>
      </c>
      <c r="V49" s="198">
        <v>3.52</v>
      </c>
      <c r="W49" s="198">
        <v>11.45</v>
      </c>
      <c r="X49" s="198">
        <v>12.13</v>
      </c>
      <c r="Y49" s="198">
        <v>0</v>
      </c>
      <c r="Z49" s="198">
        <v>68.66</v>
      </c>
      <c r="AA49" s="198">
        <v>17.27</v>
      </c>
      <c r="AB49" s="198">
        <v>0</v>
      </c>
      <c r="AC49" s="198">
        <v>7.6</v>
      </c>
      <c r="AD49" s="198">
        <v>0</v>
      </c>
      <c r="AE49" s="198">
        <v>0</v>
      </c>
      <c r="AF49" s="198">
        <v>0</v>
      </c>
      <c r="AG49" s="198">
        <v>20.89</v>
      </c>
      <c r="AH49" s="198">
        <v>0</v>
      </c>
      <c r="AI49" s="198">
        <v>9.73</v>
      </c>
      <c r="AJ49" s="198">
        <v>0</v>
      </c>
      <c r="AK49" s="198">
        <v>48.36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21.85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160.33000000000001</v>
      </c>
      <c r="L50" s="198">
        <v>53.06</v>
      </c>
      <c r="M50" s="198">
        <v>0</v>
      </c>
      <c r="N50" s="198">
        <v>29.14</v>
      </c>
      <c r="O50" s="198">
        <v>24.02</v>
      </c>
      <c r="P50" s="198">
        <v>60.47</v>
      </c>
      <c r="Q50" s="198">
        <v>4.2300000000000004</v>
      </c>
      <c r="R50" s="198">
        <v>5.23</v>
      </c>
      <c r="S50" s="198">
        <v>6.51</v>
      </c>
      <c r="T50" s="198">
        <v>0</v>
      </c>
      <c r="U50" s="198">
        <v>221.68</v>
      </c>
      <c r="V50" s="198">
        <v>3.52</v>
      </c>
      <c r="W50" s="198">
        <v>11.45</v>
      </c>
      <c r="X50" s="198">
        <v>12.13</v>
      </c>
      <c r="Y50" s="198">
        <v>0</v>
      </c>
      <c r="Z50" s="198">
        <v>68.66</v>
      </c>
      <c r="AA50" s="198">
        <v>17.27</v>
      </c>
      <c r="AB50" s="198">
        <v>0</v>
      </c>
      <c r="AC50" s="198">
        <v>7.6</v>
      </c>
      <c r="AD50" s="198">
        <v>0</v>
      </c>
      <c r="AE50" s="198">
        <v>0</v>
      </c>
      <c r="AF50" s="198">
        <v>0</v>
      </c>
      <c r="AG50" s="198">
        <v>20.89</v>
      </c>
      <c r="AH50" s="198">
        <v>0</v>
      </c>
      <c r="AI50" s="198">
        <v>9.73</v>
      </c>
      <c r="AJ50" s="198">
        <v>0</v>
      </c>
      <c r="AK50" s="198">
        <v>48.36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21.85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160.33000000000001</v>
      </c>
      <c r="L51" s="198">
        <v>53.06</v>
      </c>
      <c r="M51" s="198">
        <v>0</v>
      </c>
      <c r="N51" s="198">
        <v>29.14</v>
      </c>
      <c r="O51" s="198">
        <v>24.02</v>
      </c>
      <c r="P51" s="198">
        <v>60.47</v>
      </c>
      <c r="Q51" s="198">
        <v>4.2300000000000004</v>
      </c>
      <c r="R51" s="198">
        <v>5.23</v>
      </c>
      <c r="S51" s="198">
        <v>6.51</v>
      </c>
      <c r="T51" s="198">
        <v>0</v>
      </c>
      <c r="U51" s="198">
        <v>221.68</v>
      </c>
      <c r="V51" s="198">
        <v>3.52</v>
      </c>
      <c r="W51" s="198">
        <v>11.45</v>
      </c>
      <c r="X51" s="198">
        <v>12.13</v>
      </c>
      <c r="Y51" s="198">
        <v>0</v>
      </c>
      <c r="Z51" s="198">
        <v>68.66</v>
      </c>
      <c r="AA51" s="198">
        <v>17.27</v>
      </c>
      <c r="AB51" s="198">
        <v>0</v>
      </c>
      <c r="AC51" s="198">
        <v>7.6</v>
      </c>
      <c r="AD51" s="198">
        <v>0</v>
      </c>
      <c r="AE51" s="198">
        <v>0</v>
      </c>
      <c r="AF51" s="198">
        <v>0</v>
      </c>
      <c r="AG51" s="198">
        <v>20.89</v>
      </c>
      <c r="AH51" s="198">
        <v>0</v>
      </c>
      <c r="AI51" s="198">
        <v>8.65</v>
      </c>
      <c r="AJ51" s="198">
        <v>0</v>
      </c>
      <c r="AK51" s="198">
        <v>46.8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21.85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160.33000000000001</v>
      </c>
      <c r="L52" s="198">
        <v>53.06</v>
      </c>
      <c r="M52" s="198">
        <v>0</v>
      </c>
      <c r="N52" s="198">
        <v>29.14</v>
      </c>
      <c r="O52" s="198">
        <v>24.02</v>
      </c>
      <c r="P52" s="198">
        <v>60.47</v>
      </c>
      <c r="Q52" s="198">
        <v>4.2300000000000004</v>
      </c>
      <c r="R52" s="198">
        <v>5.23</v>
      </c>
      <c r="S52" s="198">
        <v>6.51</v>
      </c>
      <c r="T52" s="198">
        <v>0</v>
      </c>
      <c r="U52" s="198">
        <v>221.68</v>
      </c>
      <c r="V52" s="198">
        <v>3.52</v>
      </c>
      <c r="W52" s="198">
        <v>11.45</v>
      </c>
      <c r="X52" s="198">
        <v>12.13</v>
      </c>
      <c r="Y52" s="198">
        <v>0</v>
      </c>
      <c r="Z52" s="198">
        <v>68.66</v>
      </c>
      <c r="AA52" s="198">
        <v>17.27</v>
      </c>
      <c r="AB52" s="198">
        <v>0</v>
      </c>
      <c r="AC52" s="198">
        <v>7.6</v>
      </c>
      <c r="AD52" s="198">
        <v>0</v>
      </c>
      <c r="AE52" s="198">
        <v>0</v>
      </c>
      <c r="AF52" s="198">
        <v>0</v>
      </c>
      <c r="AG52" s="198">
        <v>20.89</v>
      </c>
      <c r="AH52" s="198">
        <v>0</v>
      </c>
      <c r="AI52" s="198">
        <v>8.65</v>
      </c>
      <c r="AJ52" s="198">
        <v>0</v>
      </c>
      <c r="AK52" s="198">
        <v>46.8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21.85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160.33000000000001</v>
      </c>
      <c r="L53" s="198">
        <v>53.06</v>
      </c>
      <c r="M53" s="198">
        <v>0</v>
      </c>
      <c r="N53" s="198">
        <v>29.14</v>
      </c>
      <c r="O53" s="198">
        <v>24.02</v>
      </c>
      <c r="P53" s="198">
        <v>56.69</v>
      </c>
      <c r="Q53" s="198">
        <v>4.6500000000000004</v>
      </c>
      <c r="R53" s="198">
        <v>5.23</v>
      </c>
      <c r="S53" s="198">
        <v>6.51</v>
      </c>
      <c r="T53" s="198">
        <v>0</v>
      </c>
      <c r="U53" s="198">
        <v>221.68</v>
      </c>
      <c r="V53" s="198">
        <v>3.52</v>
      </c>
      <c r="W53" s="198">
        <v>11.45</v>
      </c>
      <c r="X53" s="198">
        <v>12.13</v>
      </c>
      <c r="Y53" s="198">
        <v>0</v>
      </c>
      <c r="Z53" s="198">
        <v>58.51</v>
      </c>
      <c r="AA53" s="198">
        <v>17.27</v>
      </c>
      <c r="AB53" s="198">
        <v>0</v>
      </c>
      <c r="AC53" s="198">
        <v>7.6</v>
      </c>
      <c r="AD53" s="198">
        <v>0</v>
      </c>
      <c r="AE53" s="198">
        <v>0</v>
      </c>
      <c r="AF53" s="198">
        <v>0</v>
      </c>
      <c r="AG53" s="198">
        <v>20.89</v>
      </c>
      <c r="AH53" s="198">
        <v>0</v>
      </c>
      <c r="AI53" s="198">
        <v>8.65</v>
      </c>
      <c r="AJ53" s="198">
        <v>0</v>
      </c>
      <c r="AK53" s="198">
        <v>46.8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21.85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160.33000000000001</v>
      </c>
      <c r="L54" s="198">
        <v>53.06</v>
      </c>
      <c r="M54" s="198">
        <v>0</v>
      </c>
      <c r="N54" s="198">
        <v>29.14</v>
      </c>
      <c r="O54" s="198">
        <v>24.02</v>
      </c>
      <c r="P54" s="198">
        <v>56.69</v>
      </c>
      <c r="Q54" s="198">
        <v>4.6500000000000004</v>
      </c>
      <c r="R54" s="198">
        <v>5.23</v>
      </c>
      <c r="S54" s="198">
        <v>6.51</v>
      </c>
      <c r="T54" s="198">
        <v>0</v>
      </c>
      <c r="U54" s="198">
        <v>221.68</v>
      </c>
      <c r="V54" s="198">
        <v>3.52</v>
      </c>
      <c r="W54" s="198">
        <v>11.45</v>
      </c>
      <c r="X54" s="198">
        <v>12.13</v>
      </c>
      <c r="Y54" s="198">
        <v>0</v>
      </c>
      <c r="Z54" s="198">
        <v>58.51</v>
      </c>
      <c r="AA54" s="198">
        <v>17.27</v>
      </c>
      <c r="AB54" s="198">
        <v>0</v>
      </c>
      <c r="AC54" s="198">
        <v>7.38</v>
      </c>
      <c r="AD54" s="198">
        <v>0</v>
      </c>
      <c r="AE54" s="198">
        <v>0</v>
      </c>
      <c r="AF54" s="198">
        <v>0</v>
      </c>
      <c r="AG54" s="198">
        <v>20.89</v>
      </c>
      <c r="AH54" s="198">
        <v>0</v>
      </c>
      <c r="AI54" s="198">
        <v>8.65</v>
      </c>
      <c r="AJ54" s="198">
        <v>0</v>
      </c>
      <c r="AK54" s="198">
        <v>46.8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21.85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160.33000000000001</v>
      </c>
      <c r="L55" s="198">
        <v>53.98</v>
      </c>
      <c r="M55" s="198">
        <v>0</v>
      </c>
      <c r="N55" s="198">
        <v>29.14</v>
      </c>
      <c r="O55" s="198">
        <v>24.02</v>
      </c>
      <c r="P55" s="198">
        <v>56.69</v>
      </c>
      <c r="Q55" s="198">
        <v>4.6500000000000004</v>
      </c>
      <c r="R55" s="198">
        <v>5.23</v>
      </c>
      <c r="S55" s="198">
        <v>6.51</v>
      </c>
      <c r="T55" s="198">
        <v>0</v>
      </c>
      <c r="U55" s="198">
        <v>221.68</v>
      </c>
      <c r="V55" s="198">
        <v>3.52</v>
      </c>
      <c r="W55" s="198">
        <v>11.45</v>
      </c>
      <c r="X55" s="198">
        <v>12.13</v>
      </c>
      <c r="Y55" s="198">
        <v>0</v>
      </c>
      <c r="Z55" s="198">
        <v>58.51</v>
      </c>
      <c r="AA55" s="198">
        <v>17.27</v>
      </c>
      <c r="AB55" s="198">
        <v>0</v>
      </c>
      <c r="AC55" s="198">
        <v>7.38</v>
      </c>
      <c r="AD55" s="198">
        <v>0</v>
      </c>
      <c r="AE55" s="198">
        <v>0</v>
      </c>
      <c r="AF55" s="198">
        <v>0</v>
      </c>
      <c r="AG55" s="198">
        <v>20.89</v>
      </c>
      <c r="AH55" s="198">
        <v>0</v>
      </c>
      <c r="AI55" s="198">
        <v>8.65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21.85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160.33000000000001</v>
      </c>
      <c r="L56" s="198">
        <v>53.98</v>
      </c>
      <c r="M56" s="198">
        <v>0</v>
      </c>
      <c r="N56" s="198">
        <v>29.14</v>
      </c>
      <c r="O56" s="198">
        <v>24.02</v>
      </c>
      <c r="P56" s="198">
        <v>56.69</v>
      </c>
      <c r="Q56" s="198">
        <v>4.6500000000000004</v>
      </c>
      <c r="R56" s="198">
        <v>5.23</v>
      </c>
      <c r="S56" s="198">
        <v>6.51</v>
      </c>
      <c r="T56" s="198">
        <v>0</v>
      </c>
      <c r="U56" s="198">
        <v>221.68</v>
      </c>
      <c r="V56" s="198">
        <v>3.52</v>
      </c>
      <c r="W56" s="198">
        <v>11.45</v>
      </c>
      <c r="X56" s="198">
        <v>12.13</v>
      </c>
      <c r="Y56" s="198">
        <v>0</v>
      </c>
      <c r="Z56" s="198">
        <v>58.51</v>
      </c>
      <c r="AA56" s="198">
        <v>17.27</v>
      </c>
      <c r="AB56" s="198">
        <v>0</v>
      </c>
      <c r="AC56" s="198">
        <v>7.38</v>
      </c>
      <c r="AD56" s="198">
        <v>0</v>
      </c>
      <c r="AE56" s="198">
        <v>0</v>
      </c>
      <c r="AF56" s="198">
        <v>0</v>
      </c>
      <c r="AG56" s="198">
        <v>20.89</v>
      </c>
      <c r="AH56" s="198">
        <v>0</v>
      </c>
      <c r="AI56" s="198">
        <v>8.65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21.85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160.33000000000001</v>
      </c>
      <c r="L57" s="198">
        <v>53.98</v>
      </c>
      <c r="M57" s="198">
        <v>0</v>
      </c>
      <c r="N57" s="198">
        <v>29.14</v>
      </c>
      <c r="O57" s="198">
        <v>24.02</v>
      </c>
      <c r="P57" s="198">
        <v>56.69</v>
      </c>
      <c r="Q57" s="198">
        <v>4.6500000000000004</v>
      </c>
      <c r="R57" s="198">
        <v>5.23</v>
      </c>
      <c r="S57" s="198">
        <v>6.51</v>
      </c>
      <c r="T57" s="198">
        <v>0</v>
      </c>
      <c r="U57" s="198">
        <v>221.68</v>
      </c>
      <c r="V57" s="198">
        <v>3.52</v>
      </c>
      <c r="W57" s="198">
        <v>11.45</v>
      </c>
      <c r="X57" s="198">
        <v>12.13</v>
      </c>
      <c r="Y57" s="198">
        <v>0</v>
      </c>
      <c r="Z57" s="198">
        <v>58.51</v>
      </c>
      <c r="AA57" s="198">
        <v>17.27</v>
      </c>
      <c r="AB57" s="198">
        <v>0</v>
      </c>
      <c r="AC57" s="198">
        <v>7.38</v>
      </c>
      <c r="AD57" s="198">
        <v>0</v>
      </c>
      <c r="AE57" s="198">
        <v>0</v>
      </c>
      <c r="AF57" s="198">
        <v>0</v>
      </c>
      <c r="AG57" s="198">
        <v>20.89</v>
      </c>
      <c r="AH57" s="198">
        <v>0</v>
      </c>
      <c r="AI57" s="198">
        <v>8.65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21.85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160.33000000000001</v>
      </c>
      <c r="L58" s="198">
        <v>53.98</v>
      </c>
      <c r="M58" s="198">
        <v>0</v>
      </c>
      <c r="N58" s="198">
        <v>29.14</v>
      </c>
      <c r="O58" s="198">
        <v>24.02</v>
      </c>
      <c r="P58" s="198">
        <v>56.69</v>
      </c>
      <c r="Q58" s="198">
        <v>4.6500000000000004</v>
      </c>
      <c r="R58" s="198">
        <v>5.23</v>
      </c>
      <c r="S58" s="198">
        <v>6.51</v>
      </c>
      <c r="T58" s="198">
        <v>0</v>
      </c>
      <c r="U58" s="198">
        <v>221.68</v>
      </c>
      <c r="V58" s="198">
        <v>3.52</v>
      </c>
      <c r="W58" s="198">
        <v>11.45</v>
      </c>
      <c r="X58" s="198">
        <v>12.13</v>
      </c>
      <c r="Y58" s="198">
        <v>0</v>
      </c>
      <c r="Z58" s="198">
        <v>58.51</v>
      </c>
      <c r="AA58" s="198">
        <v>17.27</v>
      </c>
      <c r="AB58" s="198">
        <v>0</v>
      </c>
      <c r="AC58" s="198">
        <v>7.38</v>
      </c>
      <c r="AD58" s="198">
        <v>0</v>
      </c>
      <c r="AE58" s="198">
        <v>0</v>
      </c>
      <c r="AF58" s="198">
        <v>0</v>
      </c>
      <c r="AG58" s="198">
        <v>20.89</v>
      </c>
      <c r="AH58" s="198">
        <v>0</v>
      </c>
      <c r="AI58" s="198">
        <v>8.65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21.85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160.33000000000001</v>
      </c>
      <c r="L59" s="198">
        <v>53.98</v>
      </c>
      <c r="M59" s="198">
        <v>0</v>
      </c>
      <c r="N59" s="198">
        <v>29.14</v>
      </c>
      <c r="O59" s="198">
        <v>24.02</v>
      </c>
      <c r="P59" s="198">
        <v>56.69</v>
      </c>
      <c r="Q59" s="198">
        <v>4.6500000000000004</v>
      </c>
      <c r="R59" s="198">
        <v>5.23</v>
      </c>
      <c r="S59" s="198">
        <v>6.51</v>
      </c>
      <c r="T59" s="198">
        <v>0</v>
      </c>
      <c r="U59" s="198">
        <v>221.68</v>
      </c>
      <c r="V59" s="198">
        <v>3.52</v>
      </c>
      <c r="W59" s="198">
        <v>11.45</v>
      </c>
      <c r="X59" s="198">
        <v>12.13</v>
      </c>
      <c r="Y59" s="198">
        <v>0</v>
      </c>
      <c r="Z59" s="198">
        <v>58.51</v>
      </c>
      <c r="AA59" s="198">
        <v>17.27</v>
      </c>
      <c r="AB59" s="198">
        <v>0</v>
      </c>
      <c r="AC59" s="198">
        <v>7.38</v>
      </c>
      <c r="AD59" s="198">
        <v>0</v>
      </c>
      <c r="AE59" s="198">
        <v>0</v>
      </c>
      <c r="AF59" s="198">
        <v>0</v>
      </c>
      <c r="AG59" s="198">
        <v>20.89</v>
      </c>
      <c r="AH59" s="198">
        <v>0</v>
      </c>
      <c r="AI59" s="198">
        <v>6.49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21.85</v>
      </c>
      <c r="AR59" s="198">
        <v>0</v>
      </c>
      <c r="AS59" s="198">
        <v>0</v>
      </c>
      <c r="AT59" s="198">
        <v>2.16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160.33000000000001</v>
      </c>
      <c r="L60" s="198">
        <v>53.98</v>
      </c>
      <c r="M60" s="198">
        <v>0</v>
      </c>
      <c r="N60" s="198">
        <v>29.14</v>
      </c>
      <c r="O60" s="198">
        <v>24.02</v>
      </c>
      <c r="P60" s="198">
        <v>56.69</v>
      </c>
      <c r="Q60" s="198">
        <v>4.6500000000000004</v>
      </c>
      <c r="R60" s="198">
        <v>5.23</v>
      </c>
      <c r="S60" s="198">
        <v>6.51</v>
      </c>
      <c r="T60" s="198">
        <v>0</v>
      </c>
      <c r="U60" s="198">
        <v>221.68</v>
      </c>
      <c r="V60" s="198">
        <v>3.52</v>
      </c>
      <c r="W60" s="198">
        <v>11.45</v>
      </c>
      <c r="X60" s="198">
        <v>12.13</v>
      </c>
      <c r="Y60" s="198">
        <v>0</v>
      </c>
      <c r="Z60" s="198">
        <v>58.51</v>
      </c>
      <c r="AA60" s="198">
        <v>17.27</v>
      </c>
      <c r="AB60" s="198">
        <v>0</v>
      </c>
      <c r="AC60" s="198">
        <v>7.38</v>
      </c>
      <c r="AD60" s="198">
        <v>0</v>
      </c>
      <c r="AE60" s="198">
        <v>0</v>
      </c>
      <c r="AF60" s="198">
        <v>0</v>
      </c>
      <c r="AG60" s="198">
        <v>20.89</v>
      </c>
      <c r="AH60" s="198">
        <v>0</v>
      </c>
      <c r="AI60" s="198">
        <v>6.49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21.85</v>
      </c>
      <c r="AR60" s="198">
        <v>0</v>
      </c>
      <c r="AS60" s="198">
        <v>0</v>
      </c>
      <c r="AT60" s="198">
        <v>2.16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160.33000000000001</v>
      </c>
      <c r="L61" s="198">
        <v>53.06</v>
      </c>
      <c r="M61" s="198">
        <v>0</v>
      </c>
      <c r="N61" s="198">
        <v>29.14</v>
      </c>
      <c r="O61" s="198">
        <v>24.02</v>
      </c>
      <c r="P61" s="198">
        <v>56.69</v>
      </c>
      <c r="Q61" s="198">
        <v>4.6500000000000004</v>
      </c>
      <c r="R61" s="198">
        <v>5.23</v>
      </c>
      <c r="S61" s="198">
        <v>6.51</v>
      </c>
      <c r="T61" s="198">
        <v>0</v>
      </c>
      <c r="U61" s="198">
        <v>221.68</v>
      </c>
      <c r="V61" s="198">
        <v>3.52</v>
      </c>
      <c r="W61" s="198">
        <v>11.45</v>
      </c>
      <c r="X61" s="198">
        <v>12.13</v>
      </c>
      <c r="Y61" s="198">
        <v>0</v>
      </c>
      <c r="Z61" s="198">
        <v>58.51</v>
      </c>
      <c r="AA61" s="198">
        <v>17.27</v>
      </c>
      <c r="AB61" s="198">
        <v>0</v>
      </c>
      <c r="AC61" s="198">
        <v>7.38</v>
      </c>
      <c r="AD61" s="198">
        <v>0</v>
      </c>
      <c r="AE61" s="198">
        <v>0</v>
      </c>
      <c r="AF61" s="198">
        <v>0</v>
      </c>
      <c r="AG61" s="198">
        <v>20.89</v>
      </c>
      <c r="AH61" s="198">
        <v>0</v>
      </c>
      <c r="AI61" s="198">
        <v>6.49</v>
      </c>
      <c r="AJ61" s="198">
        <v>0</v>
      </c>
      <c r="AK61" s="198">
        <v>46.8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21.85</v>
      </c>
      <c r="AR61" s="198">
        <v>0</v>
      </c>
      <c r="AS61" s="198">
        <v>0</v>
      </c>
      <c r="AT61" s="198">
        <v>2.16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160.33000000000001</v>
      </c>
      <c r="L62" s="198">
        <v>53.06</v>
      </c>
      <c r="M62" s="198">
        <v>0</v>
      </c>
      <c r="N62" s="198">
        <v>29.14</v>
      </c>
      <c r="O62" s="198">
        <v>24.02</v>
      </c>
      <c r="P62" s="198">
        <v>56.69</v>
      </c>
      <c r="Q62" s="198">
        <v>4.6500000000000004</v>
      </c>
      <c r="R62" s="198">
        <v>5.23</v>
      </c>
      <c r="S62" s="198">
        <v>6.51</v>
      </c>
      <c r="T62" s="198">
        <v>0</v>
      </c>
      <c r="U62" s="198">
        <v>221.68</v>
      </c>
      <c r="V62" s="198">
        <v>3.52</v>
      </c>
      <c r="W62" s="198">
        <v>11.45</v>
      </c>
      <c r="X62" s="198">
        <v>12.13</v>
      </c>
      <c r="Y62" s="198">
        <v>0</v>
      </c>
      <c r="Z62" s="198">
        <v>58.51</v>
      </c>
      <c r="AA62" s="198">
        <v>17.27</v>
      </c>
      <c r="AB62" s="198">
        <v>0</v>
      </c>
      <c r="AC62" s="198">
        <v>7.38</v>
      </c>
      <c r="AD62" s="198">
        <v>0</v>
      </c>
      <c r="AE62" s="198">
        <v>0</v>
      </c>
      <c r="AF62" s="198">
        <v>0</v>
      </c>
      <c r="AG62" s="198">
        <v>20.89</v>
      </c>
      <c r="AH62" s="198">
        <v>0</v>
      </c>
      <c r="AI62" s="198">
        <v>6.49</v>
      </c>
      <c r="AJ62" s="198">
        <v>0</v>
      </c>
      <c r="AK62" s="198">
        <v>46.8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21.85</v>
      </c>
      <c r="AR62" s="198">
        <v>0</v>
      </c>
      <c r="AS62" s="198">
        <v>0</v>
      </c>
      <c r="AT62" s="198">
        <v>2.23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160.33000000000001</v>
      </c>
      <c r="L63" s="198">
        <v>53.06</v>
      </c>
      <c r="M63" s="198">
        <v>0</v>
      </c>
      <c r="N63" s="198">
        <v>29.14</v>
      </c>
      <c r="O63" s="198">
        <v>24.02</v>
      </c>
      <c r="P63" s="198">
        <v>56.69</v>
      </c>
      <c r="Q63" s="198">
        <v>4.6500000000000004</v>
      </c>
      <c r="R63" s="198">
        <v>5.23</v>
      </c>
      <c r="S63" s="198">
        <v>6.51</v>
      </c>
      <c r="T63" s="198">
        <v>0</v>
      </c>
      <c r="U63" s="198">
        <v>221.68</v>
      </c>
      <c r="V63" s="198">
        <v>3.52</v>
      </c>
      <c r="W63" s="198">
        <v>11.45</v>
      </c>
      <c r="X63" s="198">
        <v>12.13</v>
      </c>
      <c r="Y63" s="198">
        <v>0</v>
      </c>
      <c r="Z63" s="198">
        <v>58.51</v>
      </c>
      <c r="AA63" s="198">
        <v>17.27</v>
      </c>
      <c r="AB63" s="198">
        <v>0</v>
      </c>
      <c r="AC63" s="198">
        <v>7.38</v>
      </c>
      <c r="AD63" s="198">
        <v>0</v>
      </c>
      <c r="AE63" s="198">
        <v>0</v>
      </c>
      <c r="AF63" s="198">
        <v>0</v>
      </c>
      <c r="AG63" s="198">
        <v>20.89</v>
      </c>
      <c r="AH63" s="198">
        <v>0</v>
      </c>
      <c r="AI63" s="198">
        <v>6.49</v>
      </c>
      <c r="AJ63" s="198">
        <v>0</v>
      </c>
      <c r="AK63" s="198">
        <v>46.8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21.85</v>
      </c>
      <c r="AR63" s="198">
        <v>0</v>
      </c>
      <c r="AS63" s="198">
        <v>0</v>
      </c>
      <c r="AT63" s="198">
        <v>2.16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160.33000000000001</v>
      </c>
      <c r="L64" s="198">
        <v>53.06</v>
      </c>
      <c r="M64" s="198">
        <v>0</v>
      </c>
      <c r="N64" s="198">
        <v>29.14</v>
      </c>
      <c r="O64" s="198">
        <v>24.02</v>
      </c>
      <c r="P64" s="198">
        <v>56.69</v>
      </c>
      <c r="Q64" s="198">
        <v>4.6500000000000004</v>
      </c>
      <c r="R64" s="198">
        <v>5.23</v>
      </c>
      <c r="S64" s="198">
        <v>6.51</v>
      </c>
      <c r="T64" s="198">
        <v>0</v>
      </c>
      <c r="U64" s="198">
        <v>221.68</v>
      </c>
      <c r="V64" s="198">
        <v>3.52</v>
      </c>
      <c r="W64" s="198">
        <v>11.45</v>
      </c>
      <c r="X64" s="198">
        <v>12.13</v>
      </c>
      <c r="Y64" s="198">
        <v>0</v>
      </c>
      <c r="Z64" s="198">
        <v>58.51</v>
      </c>
      <c r="AA64" s="198">
        <v>17.27</v>
      </c>
      <c r="AB64" s="198">
        <v>0</v>
      </c>
      <c r="AC64" s="198">
        <v>7.38</v>
      </c>
      <c r="AD64" s="198">
        <v>0</v>
      </c>
      <c r="AE64" s="198">
        <v>0</v>
      </c>
      <c r="AF64" s="198">
        <v>0</v>
      </c>
      <c r="AG64" s="198">
        <v>20.89</v>
      </c>
      <c r="AH64" s="198">
        <v>0</v>
      </c>
      <c r="AI64" s="198">
        <v>6.49</v>
      </c>
      <c r="AJ64" s="198">
        <v>0</v>
      </c>
      <c r="AK64" s="198">
        <v>46.8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21.85</v>
      </c>
      <c r="AR64" s="198">
        <v>0</v>
      </c>
      <c r="AS64" s="198">
        <v>0</v>
      </c>
      <c r="AT64" s="198">
        <v>2.16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2.84</v>
      </c>
      <c r="J65" s="198">
        <v>3.38</v>
      </c>
      <c r="K65" s="198">
        <v>160.33000000000001</v>
      </c>
      <c r="L65" s="198">
        <v>53.06</v>
      </c>
      <c r="M65" s="198">
        <v>0</v>
      </c>
      <c r="N65" s="198">
        <v>29.14</v>
      </c>
      <c r="O65" s="198">
        <v>24.02</v>
      </c>
      <c r="P65" s="198">
        <v>56.69</v>
      </c>
      <c r="Q65" s="198">
        <v>4.66</v>
      </c>
      <c r="R65" s="198">
        <v>5.23</v>
      </c>
      <c r="S65" s="198">
        <v>6.51</v>
      </c>
      <c r="T65" s="198">
        <v>0</v>
      </c>
      <c r="U65" s="198">
        <v>221.68</v>
      </c>
      <c r="V65" s="198">
        <v>3.52</v>
      </c>
      <c r="W65" s="198">
        <v>11.45</v>
      </c>
      <c r="X65" s="198">
        <v>12.13</v>
      </c>
      <c r="Y65" s="198">
        <v>0</v>
      </c>
      <c r="Z65" s="198">
        <v>58.51</v>
      </c>
      <c r="AA65" s="198">
        <v>17.27</v>
      </c>
      <c r="AB65" s="198">
        <v>0</v>
      </c>
      <c r="AC65" s="198">
        <v>11.78</v>
      </c>
      <c r="AD65" s="198">
        <v>0</v>
      </c>
      <c r="AE65" s="198">
        <v>0</v>
      </c>
      <c r="AF65" s="198">
        <v>0</v>
      </c>
      <c r="AG65" s="198">
        <v>20.89</v>
      </c>
      <c r="AH65" s="198">
        <v>0</v>
      </c>
      <c r="AI65" s="198">
        <v>5.63</v>
      </c>
      <c r="AJ65" s="198">
        <v>0</v>
      </c>
      <c r="AK65" s="198">
        <v>46.8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21.85</v>
      </c>
      <c r="AR65" s="198">
        <v>0</v>
      </c>
      <c r="AS65" s="198">
        <v>0</v>
      </c>
      <c r="AT65" s="198">
        <v>2.16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2.84</v>
      </c>
      <c r="J66" s="198">
        <v>3.38</v>
      </c>
      <c r="K66" s="198">
        <v>160.33000000000001</v>
      </c>
      <c r="L66" s="198">
        <v>53.06</v>
      </c>
      <c r="M66" s="198">
        <v>0</v>
      </c>
      <c r="N66" s="198">
        <v>29.14</v>
      </c>
      <c r="O66" s="198">
        <v>24.02</v>
      </c>
      <c r="P66" s="198">
        <v>56.69</v>
      </c>
      <c r="Q66" s="198">
        <v>4.66</v>
      </c>
      <c r="R66" s="198">
        <v>5.23</v>
      </c>
      <c r="S66" s="198">
        <v>6.51</v>
      </c>
      <c r="T66" s="198">
        <v>0</v>
      </c>
      <c r="U66" s="198">
        <v>221.68</v>
      </c>
      <c r="V66" s="198">
        <v>3.52</v>
      </c>
      <c r="W66" s="198">
        <v>11.45</v>
      </c>
      <c r="X66" s="198">
        <v>12.13</v>
      </c>
      <c r="Y66" s="198">
        <v>0</v>
      </c>
      <c r="Z66" s="198">
        <v>58.51</v>
      </c>
      <c r="AA66" s="198">
        <v>17.27</v>
      </c>
      <c r="AB66" s="198">
        <v>0</v>
      </c>
      <c r="AC66" s="198">
        <v>11.78</v>
      </c>
      <c r="AD66" s="198">
        <v>0</v>
      </c>
      <c r="AE66" s="198">
        <v>0</v>
      </c>
      <c r="AF66" s="198">
        <v>0</v>
      </c>
      <c r="AG66" s="198">
        <v>20.89</v>
      </c>
      <c r="AH66" s="198">
        <v>0</v>
      </c>
      <c r="AI66" s="198">
        <v>5.63</v>
      </c>
      <c r="AJ66" s="198">
        <v>0</v>
      </c>
      <c r="AK66" s="198">
        <v>46.8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21.85</v>
      </c>
      <c r="AR66" s="198">
        <v>0</v>
      </c>
      <c r="AS66" s="198">
        <v>0</v>
      </c>
      <c r="AT66" s="198">
        <v>2.16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2.84</v>
      </c>
      <c r="J67" s="198">
        <v>3.38</v>
      </c>
      <c r="K67" s="198">
        <v>160.33000000000001</v>
      </c>
      <c r="L67" s="198">
        <v>53.06</v>
      </c>
      <c r="M67" s="198">
        <v>0</v>
      </c>
      <c r="N67" s="198">
        <v>29.14</v>
      </c>
      <c r="O67" s="198">
        <v>24.02</v>
      </c>
      <c r="P67" s="198">
        <v>57.05</v>
      </c>
      <c r="Q67" s="198">
        <v>4.66</v>
      </c>
      <c r="R67" s="198">
        <v>5.23</v>
      </c>
      <c r="S67" s="198">
        <v>6.51</v>
      </c>
      <c r="T67" s="198">
        <v>0</v>
      </c>
      <c r="U67" s="198">
        <v>221.68</v>
      </c>
      <c r="V67" s="198">
        <v>3.52</v>
      </c>
      <c r="W67" s="198">
        <v>11.45</v>
      </c>
      <c r="X67" s="198">
        <v>12.13</v>
      </c>
      <c r="Y67" s="198">
        <v>0</v>
      </c>
      <c r="Z67" s="198">
        <v>58.51</v>
      </c>
      <c r="AA67" s="198">
        <v>17.27</v>
      </c>
      <c r="AB67" s="198">
        <v>0</v>
      </c>
      <c r="AC67" s="198">
        <v>11.78</v>
      </c>
      <c r="AD67" s="198">
        <v>0</v>
      </c>
      <c r="AE67" s="198">
        <v>0</v>
      </c>
      <c r="AF67" s="198">
        <v>0</v>
      </c>
      <c r="AG67" s="198">
        <v>20.89</v>
      </c>
      <c r="AH67" s="198">
        <v>0</v>
      </c>
      <c r="AI67" s="198">
        <v>4.1900000000000004</v>
      </c>
      <c r="AJ67" s="198">
        <v>0</v>
      </c>
      <c r="AK67" s="198">
        <v>46.8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21.85</v>
      </c>
      <c r="AR67" s="198">
        <v>0</v>
      </c>
      <c r="AS67" s="198">
        <v>0</v>
      </c>
      <c r="AT67" s="198">
        <v>2.16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2.84</v>
      </c>
      <c r="J68" s="198">
        <v>3.38</v>
      </c>
      <c r="K68" s="198">
        <v>160.33000000000001</v>
      </c>
      <c r="L68" s="198">
        <v>53.06</v>
      </c>
      <c r="M68" s="198">
        <v>0</v>
      </c>
      <c r="N68" s="198">
        <v>29.14</v>
      </c>
      <c r="O68" s="198">
        <v>24.02</v>
      </c>
      <c r="P68" s="198">
        <v>57.05</v>
      </c>
      <c r="Q68" s="198">
        <v>4.66</v>
      </c>
      <c r="R68" s="198">
        <v>5.23</v>
      </c>
      <c r="S68" s="198">
        <v>6.51</v>
      </c>
      <c r="T68" s="198">
        <v>0</v>
      </c>
      <c r="U68" s="198">
        <v>221.68</v>
      </c>
      <c r="V68" s="198">
        <v>3.52</v>
      </c>
      <c r="W68" s="198">
        <v>11.45</v>
      </c>
      <c r="X68" s="198">
        <v>12.13</v>
      </c>
      <c r="Y68" s="198">
        <v>0</v>
      </c>
      <c r="Z68" s="198">
        <v>58.51</v>
      </c>
      <c r="AA68" s="198">
        <v>17.27</v>
      </c>
      <c r="AB68" s="198">
        <v>0</v>
      </c>
      <c r="AC68" s="198">
        <v>11.78</v>
      </c>
      <c r="AD68" s="198">
        <v>0</v>
      </c>
      <c r="AE68" s="198">
        <v>0</v>
      </c>
      <c r="AF68" s="198">
        <v>0</v>
      </c>
      <c r="AG68" s="198">
        <v>20.89</v>
      </c>
      <c r="AH68" s="198">
        <v>0</v>
      </c>
      <c r="AI68" s="198">
        <v>5.63</v>
      </c>
      <c r="AJ68" s="198">
        <v>0</v>
      </c>
      <c r="AK68" s="198">
        <v>46.8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21.85</v>
      </c>
      <c r="AR68" s="198">
        <v>0</v>
      </c>
      <c r="AS68" s="198">
        <v>0</v>
      </c>
      <c r="AT68" s="198">
        <v>2.16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2.84</v>
      </c>
      <c r="J69" s="198">
        <v>3.38</v>
      </c>
      <c r="K69" s="198">
        <v>160.33000000000001</v>
      </c>
      <c r="L69" s="198">
        <v>53.06</v>
      </c>
      <c r="M69" s="198">
        <v>0</v>
      </c>
      <c r="N69" s="198">
        <v>29.14</v>
      </c>
      <c r="O69" s="198">
        <v>24.02</v>
      </c>
      <c r="P69" s="198">
        <v>57.05</v>
      </c>
      <c r="Q69" s="198">
        <v>4.66</v>
      </c>
      <c r="R69" s="198">
        <v>5.23</v>
      </c>
      <c r="S69" s="198">
        <v>6.51</v>
      </c>
      <c r="T69" s="198">
        <v>0</v>
      </c>
      <c r="U69" s="198">
        <v>221.68</v>
      </c>
      <c r="V69" s="198">
        <v>3.52</v>
      </c>
      <c r="W69" s="198">
        <v>11.45</v>
      </c>
      <c r="X69" s="198">
        <v>12.13</v>
      </c>
      <c r="Y69" s="198">
        <v>0</v>
      </c>
      <c r="Z69" s="198">
        <v>58.51</v>
      </c>
      <c r="AA69" s="198">
        <v>17.27</v>
      </c>
      <c r="AB69" s="198">
        <v>0</v>
      </c>
      <c r="AC69" s="198">
        <v>11.78</v>
      </c>
      <c r="AD69" s="198">
        <v>0</v>
      </c>
      <c r="AE69" s="198">
        <v>0</v>
      </c>
      <c r="AF69" s="198">
        <v>0</v>
      </c>
      <c r="AG69" s="198">
        <v>20.89</v>
      </c>
      <c r="AH69" s="198">
        <v>0</v>
      </c>
      <c r="AI69" s="198">
        <v>5.63</v>
      </c>
      <c r="AJ69" s="198">
        <v>0</v>
      </c>
      <c r="AK69" s="198">
        <v>46.8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21.6</v>
      </c>
      <c r="AR69" s="198">
        <v>0</v>
      </c>
      <c r="AS69" s="198">
        <v>0</v>
      </c>
      <c r="AT69" s="198">
        <v>2.16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2.84</v>
      </c>
      <c r="J70" s="198">
        <v>3.38</v>
      </c>
      <c r="K70" s="198">
        <v>160.33000000000001</v>
      </c>
      <c r="L70" s="198">
        <v>53.06</v>
      </c>
      <c r="M70" s="198">
        <v>0</v>
      </c>
      <c r="N70" s="198">
        <v>29.14</v>
      </c>
      <c r="O70" s="198">
        <v>24.02</v>
      </c>
      <c r="P70" s="198">
        <v>57.05</v>
      </c>
      <c r="Q70" s="198">
        <v>4.66</v>
      </c>
      <c r="R70" s="198">
        <v>5.23</v>
      </c>
      <c r="S70" s="198">
        <v>6.51</v>
      </c>
      <c r="T70" s="198">
        <v>0</v>
      </c>
      <c r="U70" s="198">
        <v>221.68</v>
      </c>
      <c r="V70" s="198">
        <v>3.52</v>
      </c>
      <c r="W70" s="198">
        <v>11.45</v>
      </c>
      <c r="X70" s="198">
        <v>12.13</v>
      </c>
      <c r="Y70" s="198">
        <v>0</v>
      </c>
      <c r="Z70" s="198">
        <v>58.51</v>
      </c>
      <c r="AA70" s="198">
        <v>17.27</v>
      </c>
      <c r="AB70" s="198">
        <v>0</v>
      </c>
      <c r="AC70" s="198">
        <v>11.78</v>
      </c>
      <c r="AD70" s="198">
        <v>0</v>
      </c>
      <c r="AE70" s="198">
        <v>0</v>
      </c>
      <c r="AF70" s="198">
        <v>0</v>
      </c>
      <c r="AG70" s="198">
        <v>20.89</v>
      </c>
      <c r="AH70" s="198">
        <v>0</v>
      </c>
      <c r="AI70" s="198">
        <v>5.63</v>
      </c>
      <c r="AJ70" s="198">
        <v>0</v>
      </c>
      <c r="AK70" s="198">
        <v>46.8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21.41</v>
      </c>
      <c r="AR70" s="198">
        <v>0</v>
      </c>
      <c r="AS70" s="198">
        <v>0</v>
      </c>
      <c r="AT70" s="198">
        <v>2.16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2.84</v>
      </c>
      <c r="J71" s="198">
        <v>3.38</v>
      </c>
      <c r="K71" s="198">
        <v>160.33000000000001</v>
      </c>
      <c r="L71" s="198">
        <v>53.06</v>
      </c>
      <c r="M71" s="198">
        <v>0</v>
      </c>
      <c r="N71" s="198">
        <v>29.14</v>
      </c>
      <c r="O71" s="198">
        <v>24.02</v>
      </c>
      <c r="P71" s="198">
        <v>57.05</v>
      </c>
      <c r="Q71" s="198">
        <v>4.66</v>
      </c>
      <c r="R71" s="198">
        <v>5.23</v>
      </c>
      <c r="S71" s="198">
        <v>6.51</v>
      </c>
      <c r="T71" s="198">
        <v>0</v>
      </c>
      <c r="U71" s="198">
        <v>221.68</v>
      </c>
      <c r="V71" s="198">
        <v>3.52</v>
      </c>
      <c r="W71" s="198">
        <v>11.45</v>
      </c>
      <c r="X71" s="198">
        <v>12.13</v>
      </c>
      <c r="Y71" s="198">
        <v>0</v>
      </c>
      <c r="Z71" s="198">
        <v>58.51</v>
      </c>
      <c r="AA71" s="198">
        <v>17.27</v>
      </c>
      <c r="AB71" s="198">
        <v>0</v>
      </c>
      <c r="AC71" s="198">
        <v>11.78</v>
      </c>
      <c r="AD71" s="198">
        <v>0</v>
      </c>
      <c r="AE71" s="198">
        <v>0</v>
      </c>
      <c r="AF71" s="198">
        <v>0</v>
      </c>
      <c r="AG71" s="198">
        <v>20.89</v>
      </c>
      <c r="AH71" s="198">
        <v>0</v>
      </c>
      <c r="AI71" s="198">
        <v>5.63</v>
      </c>
      <c r="AJ71" s="198">
        <v>0</v>
      </c>
      <c r="AK71" s="198">
        <v>47.58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21.25</v>
      </c>
      <c r="AR71" s="198">
        <v>0</v>
      </c>
      <c r="AS71" s="198">
        <v>0</v>
      </c>
      <c r="AT71" s="198">
        <v>2.16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2.84</v>
      </c>
      <c r="J72" s="198">
        <v>3.38</v>
      </c>
      <c r="K72" s="198">
        <v>160.33000000000001</v>
      </c>
      <c r="L72" s="198">
        <v>53.06</v>
      </c>
      <c r="M72" s="198">
        <v>0</v>
      </c>
      <c r="N72" s="198">
        <v>29.14</v>
      </c>
      <c r="O72" s="198">
        <v>24.02</v>
      </c>
      <c r="P72" s="198">
        <v>57.05</v>
      </c>
      <c r="Q72" s="198">
        <v>4.66</v>
      </c>
      <c r="R72" s="198">
        <v>5.23</v>
      </c>
      <c r="S72" s="198">
        <v>6.51</v>
      </c>
      <c r="T72" s="198">
        <v>0</v>
      </c>
      <c r="U72" s="198">
        <v>221.68</v>
      </c>
      <c r="V72" s="198">
        <v>3.52</v>
      </c>
      <c r="W72" s="198">
        <v>11.45</v>
      </c>
      <c r="X72" s="198">
        <v>12.13</v>
      </c>
      <c r="Y72" s="198">
        <v>0</v>
      </c>
      <c r="Z72" s="198">
        <v>58.51</v>
      </c>
      <c r="AA72" s="198">
        <v>17.27</v>
      </c>
      <c r="AB72" s="198">
        <v>0</v>
      </c>
      <c r="AC72" s="198">
        <v>11.78</v>
      </c>
      <c r="AD72" s="198">
        <v>0</v>
      </c>
      <c r="AE72" s="198">
        <v>0</v>
      </c>
      <c r="AF72" s="198">
        <v>0</v>
      </c>
      <c r="AG72" s="198">
        <v>20.89</v>
      </c>
      <c r="AH72" s="198">
        <v>0</v>
      </c>
      <c r="AI72" s="198">
        <v>5.63</v>
      </c>
      <c r="AJ72" s="198">
        <v>0</v>
      </c>
      <c r="AK72" s="198">
        <v>47.58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19.36</v>
      </c>
      <c r="AR72" s="198">
        <v>0</v>
      </c>
      <c r="AS72" s="198">
        <v>0</v>
      </c>
      <c r="AT72" s="198">
        <v>2.16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2.84</v>
      </c>
      <c r="J73" s="198">
        <v>3.38</v>
      </c>
      <c r="K73" s="198">
        <v>160.33000000000001</v>
      </c>
      <c r="L73" s="198">
        <v>53.06</v>
      </c>
      <c r="M73" s="198">
        <v>0</v>
      </c>
      <c r="N73" s="198">
        <v>29.14</v>
      </c>
      <c r="O73" s="198">
        <v>24.02</v>
      </c>
      <c r="P73" s="198">
        <v>57.05</v>
      </c>
      <c r="Q73" s="198">
        <v>4.66</v>
      </c>
      <c r="R73" s="198">
        <v>5.23</v>
      </c>
      <c r="S73" s="198">
        <v>6.51</v>
      </c>
      <c r="T73" s="198">
        <v>0</v>
      </c>
      <c r="U73" s="198">
        <v>221.68</v>
      </c>
      <c r="V73" s="198">
        <v>3.52</v>
      </c>
      <c r="W73" s="198">
        <v>11.45</v>
      </c>
      <c r="X73" s="198">
        <v>12.13</v>
      </c>
      <c r="Y73" s="198">
        <v>0</v>
      </c>
      <c r="Z73" s="198">
        <v>58.51</v>
      </c>
      <c r="AA73" s="198">
        <v>17.27</v>
      </c>
      <c r="AB73" s="198">
        <v>0</v>
      </c>
      <c r="AC73" s="198">
        <v>12.55</v>
      </c>
      <c r="AD73" s="198">
        <v>0</v>
      </c>
      <c r="AE73" s="198">
        <v>0</v>
      </c>
      <c r="AF73" s="198">
        <v>0</v>
      </c>
      <c r="AG73" s="198">
        <v>20.89</v>
      </c>
      <c r="AH73" s="198">
        <v>0</v>
      </c>
      <c r="AI73" s="198">
        <v>5.38</v>
      </c>
      <c r="AJ73" s="198">
        <v>0</v>
      </c>
      <c r="AK73" s="198">
        <v>47.58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9.93</v>
      </c>
      <c r="AR73" s="198">
        <v>0</v>
      </c>
      <c r="AS73" s="198">
        <v>0</v>
      </c>
      <c r="AT73" s="198">
        <v>2.16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2.84</v>
      </c>
      <c r="J74" s="198">
        <v>3.38</v>
      </c>
      <c r="K74" s="198">
        <v>160.33000000000001</v>
      </c>
      <c r="L74" s="198">
        <v>53.06</v>
      </c>
      <c r="M74" s="198">
        <v>0</v>
      </c>
      <c r="N74" s="198">
        <v>29.14</v>
      </c>
      <c r="O74" s="198">
        <v>24.02</v>
      </c>
      <c r="P74" s="198">
        <v>57.05</v>
      </c>
      <c r="Q74" s="198">
        <v>4.66</v>
      </c>
      <c r="R74" s="198">
        <v>5.23</v>
      </c>
      <c r="S74" s="198">
        <v>6.51</v>
      </c>
      <c r="T74" s="198">
        <v>0</v>
      </c>
      <c r="U74" s="198">
        <v>221.68</v>
      </c>
      <c r="V74" s="198">
        <v>3.52</v>
      </c>
      <c r="W74" s="198">
        <v>11.45</v>
      </c>
      <c r="X74" s="198">
        <v>12.13</v>
      </c>
      <c r="Y74" s="198">
        <v>0</v>
      </c>
      <c r="Z74" s="198">
        <v>58.51</v>
      </c>
      <c r="AA74" s="198">
        <v>17.27</v>
      </c>
      <c r="AB74" s="198">
        <v>0</v>
      </c>
      <c r="AC74" s="198">
        <v>12.55</v>
      </c>
      <c r="AD74" s="198">
        <v>0</v>
      </c>
      <c r="AE74" s="198">
        <v>0</v>
      </c>
      <c r="AF74" s="198">
        <v>0</v>
      </c>
      <c r="AG74" s="198">
        <v>20.89</v>
      </c>
      <c r="AH74" s="198">
        <v>0</v>
      </c>
      <c r="AI74" s="198">
        <v>7.35</v>
      </c>
      <c r="AJ74" s="198">
        <v>0</v>
      </c>
      <c r="AK74" s="198">
        <v>47.58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5.53</v>
      </c>
      <c r="AR74" s="198">
        <v>0</v>
      </c>
      <c r="AS74" s="198">
        <v>0</v>
      </c>
      <c r="AT74" s="198">
        <v>2.16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2.84</v>
      </c>
      <c r="J75" s="198">
        <v>3.38</v>
      </c>
      <c r="K75" s="198">
        <v>160.33000000000001</v>
      </c>
      <c r="L75" s="198">
        <v>53.06</v>
      </c>
      <c r="M75" s="198">
        <v>0</v>
      </c>
      <c r="N75" s="198">
        <v>29.14</v>
      </c>
      <c r="O75" s="198">
        <v>24.02</v>
      </c>
      <c r="P75" s="198">
        <v>57.05</v>
      </c>
      <c r="Q75" s="198">
        <v>4.66</v>
      </c>
      <c r="R75" s="198">
        <v>5.23</v>
      </c>
      <c r="S75" s="198">
        <v>6.51</v>
      </c>
      <c r="T75" s="198">
        <v>0</v>
      </c>
      <c r="U75" s="198">
        <v>221.68</v>
      </c>
      <c r="V75" s="198">
        <v>3.52</v>
      </c>
      <c r="W75" s="198">
        <v>11.45</v>
      </c>
      <c r="X75" s="198">
        <v>12.13</v>
      </c>
      <c r="Y75" s="198">
        <v>0</v>
      </c>
      <c r="Z75" s="198">
        <v>58.51</v>
      </c>
      <c r="AA75" s="198">
        <v>17.27</v>
      </c>
      <c r="AB75" s="198">
        <v>0</v>
      </c>
      <c r="AC75" s="198">
        <v>8.25</v>
      </c>
      <c r="AD75" s="198">
        <v>0</v>
      </c>
      <c r="AE75" s="198">
        <v>0</v>
      </c>
      <c r="AF75" s="198">
        <v>0</v>
      </c>
      <c r="AG75" s="198">
        <v>20</v>
      </c>
      <c r="AH75" s="198">
        <v>0</v>
      </c>
      <c r="AI75" s="198">
        <v>8.32</v>
      </c>
      <c r="AJ75" s="198">
        <v>0</v>
      </c>
      <c r="AK75" s="198">
        <v>47.58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2.16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2.84</v>
      </c>
      <c r="J76" s="198">
        <v>3.38</v>
      </c>
      <c r="K76" s="198">
        <v>160.33000000000001</v>
      </c>
      <c r="L76" s="198">
        <v>53.06</v>
      </c>
      <c r="M76" s="198">
        <v>0</v>
      </c>
      <c r="N76" s="198">
        <v>29.14</v>
      </c>
      <c r="O76" s="198">
        <v>24.02</v>
      </c>
      <c r="P76" s="198">
        <v>57.05</v>
      </c>
      <c r="Q76" s="198">
        <v>4.66</v>
      </c>
      <c r="R76" s="198">
        <v>5.23</v>
      </c>
      <c r="S76" s="198">
        <v>6.51</v>
      </c>
      <c r="T76" s="198">
        <v>0</v>
      </c>
      <c r="U76" s="198">
        <v>221.68</v>
      </c>
      <c r="V76" s="198">
        <v>3.52</v>
      </c>
      <c r="W76" s="198">
        <v>11.45</v>
      </c>
      <c r="X76" s="198">
        <v>12.13</v>
      </c>
      <c r="Y76" s="198">
        <v>0</v>
      </c>
      <c r="Z76" s="198">
        <v>58.51</v>
      </c>
      <c r="AA76" s="198">
        <v>17.27</v>
      </c>
      <c r="AB76" s="198">
        <v>0</v>
      </c>
      <c r="AC76" s="198">
        <v>8.25</v>
      </c>
      <c r="AD76" s="198">
        <v>0</v>
      </c>
      <c r="AE76" s="198">
        <v>0</v>
      </c>
      <c r="AF76" s="198">
        <v>0</v>
      </c>
      <c r="AG76" s="198">
        <v>20</v>
      </c>
      <c r="AH76" s="198">
        <v>0</v>
      </c>
      <c r="AI76" s="198">
        <v>3.37</v>
      </c>
      <c r="AJ76" s="198">
        <v>9.64</v>
      </c>
      <c r="AK76" s="198">
        <v>47.58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2.16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2.84</v>
      </c>
      <c r="J77" s="198">
        <v>3.38</v>
      </c>
      <c r="K77" s="198">
        <v>160.33000000000001</v>
      </c>
      <c r="L77" s="198">
        <v>53.06</v>
      </c>
      <c r="M77" s="198">
        <v>0</v>
      </c>
      <c r="N77" s="198">
        <v>29.14</v>
      </c>
      <c r="O77" s="198">
        <v>24.02</v>
      </c>
      <c r="P77" s="198">
        <v>57.05</v>
      </c>
      <c r="Q77" s="198">
        <v>4.66</v>
      </c>
      <c r="R77" s="198">
        <v>5.23</v>
      </c>
      <c r="S77" s="198">
        <v>6.51</v>
      </c>
      <c r="T77" s="198">
        <v>0</v>
      </c>
      <c r="U77" s="198">
        <v>221.68</v>
      </c>
      <c r="V77" s="198">
        <v>3.52</v>
      </c>
      <c r="W77" s="198">
        <v>11.45</v>
      </c>
      <c r="X77" s="198">
        <v>12.13</v>
      </c>
      <c r="Y77" s="198">
        <v>0</v>
      </c>
      <c r="Z77" s="198">
        <v>58.51</v>
      </c>
      <c r="AA77" s="198">
        <v>17.27</v>
      </c>
      <c r="AB77" s="198">
        <v>0</v>
      </c>
      <c r="AC77" s="198">
        <v>8.25</v>
      </c>
      <c r="AD77" s="198">
        <v>0</v>
      </c>
      <c r="AE77" s="198">
        <v>0</v>
      </c>
      <c r="AF77" s="198">
        <v>0</v>
      </c>
      <c r="AG77" s="198">
        <v>20</v>
      </c>
      <c r="AH77" s="198">
        <v>0</v>
      </c>
      <c r="AI77" s="198">
        <v>2</v>
      </c>
      <c r="AJ77" s="198">
        <v>12.86</v>
      </c>
      <c r="AK77" s="198">
        <v>47.58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2.16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2.84</v>
      </c>
      <c r="J78" s="198">
        <v>3.38</v>
      </c>
      <c r="K78" s="198">
        <v>160.33000000000001</v>
      </c>
      <c r="L78" s="198">
        <v>53.06</v>
      </c>
      <c r="M78" s="198">
        <v>0</v>
      </c>
      <c r="N78" s="198">
        <v>29.14</v>
      </c>
      <c r="O78" s="198">
        <v>24.02</v>
      </c>
      <c r="P78" s="198">
        <v>57.05</v>
      </c>
      <c r="Q78" s="198">
        <v>4.66</v>
      </c>
      <c r="R78" s="198">
        <v>5.23</v>
      </c>
      <c r="S78" s="198">
        <v>6.51</v>
      </c>
      <c r="T78" s="198">
        <v>0</v>
      </c>
      <c r="U78" s="198">
        <v>221.68</v>
      </c>
      <c r="V78" s="198">
        <v>3.52</v>
      </c>
      <c r="W78" s="198">
        <v>11.45</v>
      </c>
      <c r="X78" s="198">
        <v>12.13</v>
      </c>
      <c r="Y78" s="198">
        <v>0</v>
      </c>
      <c r="Z78" s="198">
        <v>58.51</v>
      </c>
      <c r="AA78" s="198">
        <v>17.27</v>
      </c>
      <c r="AB78" s="198">
        <v>0</v>
      </c>
      <c r="AC78" s="198">
        <v>8.5</v>
      </c>
      <c r="AD78" s="198">
        <v>0</v>
      </c>
      <c r="AE78" s="198">
        <v>0</v>
      </c>
      <c r="AF78" s="198">
        <v>0</v>
      </c>
      <c r="AG78" s="198">
        <v>20</v>
      </c>
      <c r="AH78" s="198">
        <v>0</v>
      </c>
      <c r="AI78" s="198">
        <v>12</v>
      </c>
      <c r="AJ78" s="198">
        <v>0</v>
      </c>
      <c r="AK78" s="198">
        <v>47.58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2.16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2.84</v>
      </c>
      <c r="J79" s="198">
        <v>3.38</v>
      </c>
      <c r="K79" s="198">
        <v>160.33000000000001</v>
      </c>
      <c r="L79" s="198">
        <v>53.06</v>
      </c>
      <c r="M79" s="198">
        <v>0</v>
      </c>
      <c r="N79" s="198">
        <v>29.14</v>
      </c>
      <c r="O79" s="198">
        <v>24.02</v>
      </c>
      <c r="P79" s="198">
        <v>57.05</v>
      </c>
      <c r="Q79" s="198">
        <v>5.07</v>
      </c>
      <c r="R79" s="198">
        <v>5.23</v>
      </c>
      <c r="S79" s="198">
        <v>6.51</v>
      </c>
      <c r="T79" s="198">
        <v>0</v>
      </c>
      <c r="U79" s="198">
        <v>221.68</v>
      </c>
      <c r="V79" s="198">
        <v>3.52</v>
      </c>
      <c r="W79" s="198">
        <v>11.45</v>
      </c>
      <c r="X79" s="198">
        <v>12.13</v>
      </c>
      <c r="Y79" s="198">
        <v>0</v>
      </c>
      <c r="Z79" s="198">
        <v>58.51</v>
      </c>
      <c r="AA79" s="198">
        <v>17.27</v>
      </c>
      <c r="AB79" s="198">
        <v>0</v>
      </c>
      <c r="AC79" s="198">
        <v>8.5</v>
      </c>
      <c r="AD79" s="198">
        <v>0</v>
      </c>
      <c r="AE79" s="198">
        <v>0</v>
      </c>
      <c r="AF79" s="198">
        <v>0</v>
      </c>
      <c r="AG79" s="198">
        <v>20</v>
      </c>
      <c r="AH79" s="198">
        <v>0</v>
      </c>
      <c r="AI79" s="198">
        <v>11.41</v>
      </c>
      <c r="AJ79" s="198">
        <v>0</v>
      </c>
      <c r="AK79" s="198">
        <v>47.58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2.16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2.84</v>
      </c>
      <c r="J80" s="198">
        <v>3.38</v>
      </c>
      <c r="K80" s="198">
        <v>160.33000000000001</v>
      </c>
      <c r="L80" s="198">
        <v>53.06</v>
      </c>
      <c r="M80" s="198">
        <v>0</v>
      </c>
      <c r="N80" s="198">
        <v>29.14</v>
      </c>
      <c r="O80" s="198">
        <v>24.02</v>
      </c>
      <c r="P80" s="198">
        <v>57.05</v>
      </c>
      <c r="Q80" s="198">
        <v>5.07</v>
      </c>
      <c r="R80" s="198">
        <v>5.23</v>
      </c>
      <c r="S80" s="198">
        <v>6.51</v>
      </c>
      <c r="T80" s="198">
        <v>0</v>
      </c>
      <c r="U80" s="198">
        <v>221.68</v>
      </c>
      <c r="V80" s="198">
        <v>3.52</v>
      </c>
      <c r="W80" s="198">
        <v>11.45</v>
      </c>
      <c r="X80" s="198">
        <v>12.13</v>
      </c>
      <c r="Y80" s="198">
        <v>0</v>
      </c>
      <c r="Z80" s="198">
        <v>58.51</v>
      </c>
      <c r="AA80" s="198">
        <v>17.27</v>
      </c>
      <c r="AB80" s="198">
        <v>0</v>
      </c>
      <c r="AC80" s="198">
        <v>8.5</v>
      </c>
      <c r="AD80" s="198">
        <v>0</v>
      </c>
      <c r="AE80" s="198">
        <v>0</v>
      </c>
      <c r="AF80" s="198">
        <v>0</v>
      </c>
      <c r="AG80" s="198">
        <v>20</v>
      </c>
      <c r="AH80" s="198">
        <v>0</v>
      </c>
      <c r="AI80" s="198">
        <v>12</v>
      </c>
      <c r="AJ80" s="198">
        <v>0</v>
      </c>
      <c r="AK80" s="198">
        <v>47.58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2.16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2.84</v>
      </c>
      <c r="J81" s="198">
        <v>3.38</v>
      </c>
      <c r="K81" s="198">
        <v>160.33000000000001</v>
      </c>
      <c r="L81" s="198">
        <v>53.06</v>
      </c>
      <c r="M81" s="198">
        <v>0</v>
      </c>
      <c r="N81" s="198">
        <v>29.14</v>
      </c>
      <c r="O81" s="198">
        <v>24.02</v>
      </c>
      <c r="P81" s="198">
        <v>57.05</v>
      </c>
      <c r="Q81" s="198">
        <v>5.07</v>
      </c>
      <c r="R81" s="198">
        <v>5.23</v>
      </c>
      <c r="S81" s="198">
        <v>6.51</v>
      </c>
      <c r="T81" s="198">
        <v>0</v>
      </c>
      <c r="U81" s="198">
        <v>221.68</v>
      </c>
      <c r="V81" s="198">
        <v>3.52</v>
      </c>
      <c r="W81" s="198">
        <v>11.45</v>
      </c>
      <c r="X81" s="198">
        <v>12.13</v>
      </c>
      <c r="Y81" s="198">
        <v>0</v>
      </c>
      <c r="Z81" s="198">
        <v>58.51</v>
      </c>
      <c r="AA81" s="198">
        <v>17.27</v>
      </c>
      <c r="AB81" s="198">
        <v>0</v>
      </c>
      <c r="AC81" s="198">
        <v>8.5</v>
      </c>
      <c r="AD81" s="198">
        <v>0</v>
      </c>
      <c r="AE81" s="198">
        <v>0</v>
      </c>
      <c r="AF81" s="198">
        <v>0</v>
      </c>
      <c r="AG81" s="198">
        <v>20</v>
      </c>
      <c r="AH81" s="198">
        <v>0</v>
      </c>
      <c r="AI81" s="198">
        <v>12</v>
      </c>
      <c r="AJ81" s="198">
        <v>0</v>
      </c>
      <c r="AK81" s="198">
        <v>47.58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2.16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2.84</v>
      </c>
      <c r="J82" s="198">
        <v>3.38</v>
      </c>
      <c r="K82" s="198">
        <v>160.33000000000001</v>
      </c>
      <c r="L82" s="198">
        <v>53.06</v>
      </c>
      <c r="M82" s="198">
        <v>0</v>
      </c>
      <c r="N82" s="198">
        <v>29.14</v>
      </c>
      <c r="O82" s="198">
        <v>24.02</v>
      </c>
      <c r="P82" s="198">
        <v>57.05</v>
      </c>
      <c r="Q82" s="198">
        <v>5.07</v>
      </c>
      <c r="R82" s="198">
        <v>5.23</v>
      </c>
      <c r="S82" s="198">
        <v>6.51</v>
      </c>
      <c r="T82" s="198">
        <v>0</v>
      </c>
      <c r="U82" s="198">
        <v>221.68</v>
      </c>
      <c r="V82" s="198">
        <v>3.52</v>
      </c>
      <c r="W82" s="198">
        <v>11.45</v>
      </c>
      <c r="X82" s="198">
        <v>12.13</v>
      </c>
      <c r="Y82" s="198">
        <v>0</v>
      </c>
      <c r="Z82" s="198">
        <v>58.51</v>
      </c>
      <c r="AA82" s="198">
        <v>17.27</v>
      </c>
      <c r="AB82" s="198">
        <v>0</v>
      </c>
      <c r="AC82" s="198">
        <v>8.5</v>
      </c>
      <c r="AD82" s="198">
        <v>0</v>
      </c>
      <c r="AE82" s="198">
        <v>0</v>
      </c>
      <c r="AF82" s="198">
        <v>0</v>
      </c>
      <c r="AG82" s="198">
        <v>20</v>
      </c>
      <c r="AH82" s="198">
        <v>0</v>
      </c>
      <c r="AI82" s="198">
        <v>12</v>
      </c>
      <c r="AJ82" s="198">
        <v>0</v>
      </c>
      <c r="AK82" s="198">
        <v>47.58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2.16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2.84</v>
      </c>
      <c r="J83" s="198">
        <v>3.38</v>
      </c>
      <c r="K83" s="198">
        <v>160.33000000000001</v>
      </c>
      <c r="L83" s="198">
        <v>53.06</v>
      </c>
      <c r="M83" s="198">
        <v>0</v>
      </c>
      <c r="N83" s="198">
        <v>29.14</v>
      </c>
      <c r="O83" s="198">
        <v>24.02</v>
      </c>
      <c r="P83" s="198">
        <v>57.05</v>
      </c>
      <c r="Q83" s="198">
        <v>5.07</v>
      </c>
      <c r="R83" s="198">
        <v>5.23</v>
      </c>
      <c r="S83" s="198">
        <v>6.51</v>
      </c>
      <c r="T83" s="198">
        <v>0</v>
      </c>
      <c r="U83" s="198">
        <v>221.68</v>
      </c>
      <c r="V83" s="198">
        <v>3.52</v>
      </c>
      <c r="W83" s="198">
        <v>11.45</v>
      </c>
      <c r="X83" s="198">
        <v>12.13</v>
      </c>
      <c r="Y83" s="198">
        <v>0</v>
      </c>
      <c r="Z83" s="198">
        <v>58.51</v>
      </c>
      <c r="AA83" s="198">
        <v>17.27</v>
      </c>
      <c r="AB83" s="198">
        <v>0</v>
      </c>
      <c r="AC83" s="198">
        <v>7.73</v>
      </c>
      <c r="AD83" s="198">
        <v>0</v>
      </c>
      <c r="AE83" s="198">
        <v>0</v>
      </c>
      <c r="AF83" s="198">
        <v>0</v>
      </c>
      <c r="AG83" s="198">
        <v>20</v>
      </c>
      <c r="AH83" s="198">
        <v>0</v>
      </c>
      <c r="AI83" s="198">
        <v>15</v>
      </c>
      <c r="AJ83" s="198">
        <v>0</v>
      </c>
      <c r="AK83" s="198">
        <v>48.36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2.16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2.84</v>
      </c>
      <c r="J84" s="198">
        <v>3.38</v>
      </c>
      <c r="K84" s="198">
        <v>160.33000000000001</v>
      </c>
      <c r="L84" s="198">
        <v>53.06</v>
      </c>
      <c r="M84" s="198">
        <v>0</v>
      </c>
      <c r="N84" s="198">
        <v>29.14</v>
      </c>
      <c r="O84" s="198">
        <v>24.02</v>
      </c>
      <c r="P84" s="198">
        <v>57.05</v>
      </c>
      <c r="Q84" s="198">
        <v>5.07</v>
      </c>
      <c r="R84" s="198">
        <v>5.23</v>
      </c>
      <c r="S84" s="198">
        <v>6.51</v>
      </c>
      <c r="T84" s="198">
        <v>0</v>
      </c>
      <c r="U84" s="198">
        <v>221.68</v>
      </c>
      <c r="V84" s="198">
        <v>3.52</v>
      </c>
      <c r="W84" s="198">
        <v>11.45</v>
      </c>
      <c r="X84" s="198">
        <v>12.13</v>
      </c>
      <c r="Y84" s="198">
        <v>0</v>
      </c>
      <c r="Z84" s="198">
        <v>58.51</v>
      </c>
      <c r="AA84" s="198">
        <v>17.27</v>
      </c>
      <c r="AB84" s="198">
        <v>0</v>
      </c>
      <c r="AC84" s="198">
        <v>7.73</v>
      </c>
      <c r="AD84" s="198">
        <v>0</v>
      </c>
      <c r="AE84" s="198">
        <v>0</v>
      </c>
      <c r="AF84" s="198">
        <v>0</v>
      </c>
      <c r="AG84" s="198">
        <v>20</v>
      </c>
      <c r="AH84" s="198">
        <v>0</v>
      </c>
      <c r="AI84" s="198">
        <v>15</v>
      </c>
      <c r="AJ84" s="198">
        <v>0</v>
      </c>
      <c r="AK84" s="198">
        <v>48.36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2.16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2.84</v>
      </c>
      <c r="J85" s="198">
        <v>3.38</v>
      </c>
      <c r="K85" s="198">
        <v>160.33000000000001</v>
      </c>
      <c r="L85" s="198">
        <v>53.06</v>
      </c>
      <c r="M85" s="198">
        <v>0</v>
      </c>
      <c r="N85" s="198">
        <v>29.14</v>
      </c>
      <c r="O85" s="198">
        <v>24.02</v>
      </c>
      <c r="P85" s="198">
        <v>57.05</v>
      </c>
      <c r="Q85" s="198">
        <v>5.07</v>
      </c>
      <c r="R85" s="198">
        <v>5.23</v>
      </c>
      <c r="S85" s="198">
        <v>6.51</v>
      </c>
      <c r="T85" s="198">
        <v>0</v>
      </c>
      <c r="U85" s="198">
        <v>221.68</v>
      </c>
      <c r="V85" s="198">
        <v>3.52</v>
      </c>
      <c r="W85" s="198">
        <v>11.45</v>
      </c>
      <c r="X85" s="198">
        <v>12.13</v>
      </c>
      <c r="Y85" s="198">
        <v>0</v>
      </c>
      <c r="Z85" s="198">
        <v>58.51</v>
      </c>
      <c r="AA85" s="198">
        <v>17.27</v>
      </c>
      <c r="AB85" s="198">
        <v>0</v>
      </c>
      <c r="AC85" s="198">
        <v>7.73</v>
      </c>
      <c r="AD85" s="198">
        <v>0</v>
      </c>
      <c r="AE85" s="198">
        <v>0</v>
      </c>
      <c r="AF85" s="198">
        <v>0</v>
      </c>
      <c r="AG85" s="198">
        <v>20</v>
      </c>
      <c r="AH85" s="198">
        <v>0</v>
      </c>
      <c r="AI85" s="198">
        <v>14.69</v>
      </c>
      <c r="AJ85" s="198">
        <v>0</v>
      </c>
      <c r="AK85" s="198">
        <v>48.36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2.16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2.84</v>
      </c>
      <c r="J86" s="198">
        <v>3.38</v>
      </c>
      <c r="K86" s="198">
        <v>160.33000000000001</v>
      </c>
      <c r="L86" s="198">
        <v>53.06</v>
      </c>
      <c r="M86" s="198">
        <v>0</v>
      </c>
      <c r="N86" s="198">
        <v>29.14</v>
      </c>
      <c r="O86" s="198">
        <v>24.02</v>
      </c>
      <c r="P86" s="198">
        <v>57.05</v>
      </c>
      <c r="Q86" s="198">
        <v>5.07</v>
      </c>
      <c r="R86" s="198">
        <v>5.23</v>
      </c>
      <c r="S86" s="198">
        <v>6.51</v>
      </c>
      <c r="T86" s="198">
        <v>0</v>
      </c>
      <c r="U86" s="198">
        <v>221.68</v>
      </c>
      <c r="V86" s="198">
        <v>3.52</v>
      </c>
      <c r="W86" s="198">
        <v>11.45</v>
      </c>
      <c r="X86" s="198">
        <v>12.13</v>
      </c>
      <c r="Y86" s="198">
        <v>0</v>
      </c>
      <c r="Z86" s="198">
        <v>58.51</v>
      </c>
      <c r="AA86" s="198">
        <v>17.27</v>
      </c>
      <c r="AB86" s="198">
        <v>0</v>
      </c>
      <c r="AC86" s="198">
        <v>7.73</v>
      </c>
      <c r="AD86" s="198">
        <v>0</v>
      </c>
      <c r="AE86" s="198">
        <v>0</v>
      </c>
      <c r="AF86" s="198">
        <v>0</v>
      </c>
      <c r="AG86" s="198">
        <v>20</v>
      </c>
      <c r="AH86" s="198">
        <v>0</v>
      </c>
      <c r="AI86" s="198">
        <v>15</v>
      </c>
      <c r="AJ86" s="198">
        <v>0</v>
      </c>
      <c r="AK86" s="198">
        <v>48.36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2.16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2.84</v>
      </c>
      <c r="J87" s="198">
        <v>3.38</v>
      </c>
      <c r="K87" s="198">
        <v>160.33000000000001</v>
      </c>
      <c r="L87" s="198">
        <v>53.06</v>
      </c>
      <c r="M87" s="198">
        <v>0</v>
      </c>
      <c r="N87" s="198">
        <v>29.14</v>
      </c>
      <c r="O87" s="198">
        <v>24.02</v>
      </c>
      <c r="P87" s="198">
        <v>57.05</v>
      </c>
      <c r="Q87" s="198">
        <v>5.07</v>
      </c>
      <c r="R87" s="198">
        <v>5.23</v>
      </c>
      <c r="S87" s="198">
        <v>6.51</v>
      </c>
      <c r="T87" s="198">
        <v>0</v>
      </c>
      <c r="U87" s="198">
        <v>221.68</v>
      </c>
      <c r="V87" s="198">
        <v>3.52</v>
      </c>
      <c r="W87" s="198">
        <v>11.45</v>
      </c>
      <c r="X87" s="198">
        <v>12.13</v>
      </c>
      <c r="Y87" s="198">
        <v>0</v>
      </c>
      <c r="Z87" s="198">
        <v>58.51</v>
      </c>
      <c r="AA87" s="198">
        <v>17.27</v>
      </c>
      <c r="AB87" s="198">
        <v>0</v>
      </c>
      <c r="AC87" s="198">
        <v>7.96</v>
      </c>
      <c r="AD87" s="198">
        <v>0</v>
      </c>
      <c r="AE87" s="198">
        <v>0</v>
      </c>
      <c r="AF87" s="198">
        <v>0</v>
      </c>
      <c r="AG87" s="198">
        <v>20</v>
      </c>
      <c r="AH87" s="198">
        <v>0</v>
      </c>
      <c r="AI87" s="198">
        <v>15</v>
      </c>
      <c r="AJ87" s="198">
        <v>0</v>
      </c>
      <c r="AK87" s="198">
        <v>48.36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2.16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2.84</v>
      </c>
      <c r="J88" s="198">
        <v>3.38</v>
      </c>
      <c r="K88" s="198">
        <v>160.33000000000001</v>
      </c>
      <c r="L88" s="198">
        <v>53.06</v>
      </c>
      <c r="M88" s="198">
        <v>0</v>
      </c>
      <c r="N88" s="198">
        <v>29.14</v>
      </c>
      <c r="O88" s="198">
        <v>24.02</v>
      </c>
      <c r="P88" s="198">
        <v>57.05</v>
      </c>
      <c r="Q88" s="198">
        <v>5.07</v>
      </c>
      <c r="R88" s="198">
        <v>5.23</v>
      </c>
      <c r="S88" s="198">
        <v>6.51</v>
      </c>
      <c r="T88" s="198">
        <v>0</v>
      </c>
      <c r="U88" s="198">
        <v>221.68</v>
      </c>
      <c r="V88" s="198">
        <v>3.52</v>
      </c>
      <c r="W88" s="198">
        <v>11.45</v>
      </c>
      <c r="X88" s="198">
        <v>12.13</v>
      </c>
      <c r="Y88" s="198">
        <v>0</v>
      </c>
      <c r="Z88" s="198">
        <v>58.51</v>
      </c>
      <c r="AA88" s="198">
        <v>17.27</v>
      </c>
      <c r="AB88" s="198">
        <v>0</v>
      </c>
      <c r="AC88" s="198">
        <v>8.18</v>
      </c>
      <c r="AD88" s="198">
        <v>0</v>
      </c>
      <c r="AE88" s="198">
        <v>0</v>
      </c>
      <c r="AF88" s="198">
        <v>0</v>
      </c>
      <c r="AG88" s="198">
        <v>20</v>
      </c>
      <c r="AH88" s="198">
        <v>0</v>
      </c>
      <c r="AI88" s="198">
        <v>15</v>
      </c>
      <c r="AJ88" s="198">
        <v>0</v>
      </c>
      <c r="AK88" s="198">
        <v>48.36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2.16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2.84</v>
      </c>
      <c r="J89" s="198">
        <v>3.38</v>
      </c>
      <c r="K89" s="198">
        <v>160.33000000000001</v>
      </c>
      <c r="L89" s="198">
        <v>53.06</v>
      </c>
      <c r="M89" s="198">
        <v>0</v>
      </c>
      <c r="N89" s="198">
        <v>29.14</v>
      </c>
      <c r="O89" s="198">
        <v>24.02</v>
      </c>
      <c r="P89" s="198">
        <v>57.05</v>
      </c>
      <c r="Q89" s="198">
        <v>5.07</v>
      </c>
      <c r="R89" s="198">
        <v>5.23</v>
      </c>
      <c r="S89" s="198">
        <v>6.51</v>
      </c>
      <c r="T89" s="198">
        <v>0</v>
      </c>
      <c r="U89" s="198">
        <v>221.68</v>
      </c>
      <c r="V89" s="198">
        <v>3.52</v>
      </c>
      <c r="W89" s="198">
        <v>11.45</v>
      </c>
      <c r="X89" s="198">
        <v>12.13</v>
      </c>
      <c r="Y89" s="198">
        <v>0</v>
      </c>
      <c r="Z89" s="198">
        <v>58.51</v>
      </c>
      <c r="AA89" s="198">
        <v>17.27</v>
      </c>
      <c r="AB89" s="198">
        <v>0</v>
      </c>
      <c r="AC89" s="198">
        <v>8.18</v>
      </c>
      <c r="AD89" s="198">
        <v>0</v>
      </c>
      <c r="AE89" s="198">
        <v>0</v>
      </c>
      <c r="AF89" s="198">
        <v>0</v>
      </c>
      <c r="AG89" s="198">
        <v>20</v>
      </c>
      <c r="AH89" s="198">
        <v>0</v>
      </c>
      <c r="AI89" s="198">
        <v>15</v>
      </c>
      <c r="AJ89" s="198">
        <v>0</v>
      </c>
      <c r="AK89" s="198">
        <v>48.36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2.16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2.84</v>
      </c>
      <c r="J90" s="198">
        <v>3.38</v>
      </c>
      <c r="K90" s="198">
        <v>160.33000000000001</v>
      </c>
      <c r="L90" s="198">
        <v>53.06</v>
      </c>
      <c r="M90" s="198">
        <v>0</v>
      </c>
      <c r="N90" s="198">
        <v>29.14</v>
      </c>
      <c r="O90" s="198">
        <v>24.02</v>
      </c>
      <c r="P90" s="198">
        <v>57.05</v>
      </c>
      <c r="Q90" s="198">
        <v>5.07</v>
      </c>
      <c r="R90" s="198">
        <v>5.23</v>
      </c>
      <c r="S90" s="198">
        <v>6.51</v>
      </c>
      <c r="T90" s="198">
        <v>0</v>
      </c>
      <c r="U90" s="198">
        <v>221.68</v>
      </c>
      <c r="V90" s="198">
        <v>3.52</v>
      </c>
      <c r="W90" s="198">
        <v>11.45</v>
      </c>
      <c r="X90" s="198">
        <v>12.13</v>
      </c>
      <c r="Y90" s="198">
        <v>0</v>
      </c>
      <c r="Z90" s="198">
        <v>58.51</v>
      </c>
      <c r="AA90" s="198">
        <v>17.27</v>
      </c>
      <c r="AB90" s="198">
        <v>0</v>
      </c>
      <c r="AC90" s="198">
        <v>8.18</v>
      </c>
      <c r="AD90" s="198">
        <v>0</v>
      </c>
      <c r="AE90" s="198">
        <v>0</v>
      </c>
      <c r="AF90" s="198">
        <v>0</v>
      </c>
      <c r="AG90" s="198">
        <v>20</v>
      </c>
      <c r="AH90" s="198">
        <v>0</v>
      </c>
      <c r="AI90" s="198">
        <v>15</v>
      </c>
      <c r="AJ90" s="198">
        <v>0</v>
      </c>
      <c r="AK90" s="198">
        <v>48.36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2.16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2.84</v>
      </c>
      <c r="J91" s="198">
        <v>3.38</v>
      </c>
      <c r="K91" s="198">
        <v>160.33000000000001</v>
      </c>
      <c r="L91" s="198">
        <v>53.06</v>
      </c>
      <c r="M91" s="198">
        <v>0</v>
      </c>
      <c r="N91" s="198">
        <v>29.14</v>
      </c>
      <c r="O91" s="198">
        <v>24.02</v>
      </c>
      <c r="P91" s="198">
        <v>57.05</v>
      </c>
      <c r="Q91" s="198">
        <v>5.07</v>
      </c>
      <c r="R91" s="198">
        <v>5.23</v>
      </c>
      <c r="S91" s="198">
        <v>6.51</v>
      </c>
      <c r="T91" s="198">
        <v>0</v>
      </c>
      <c r="U91" s="198">
        <v>221.68</v>
      </c>
      <c r="V91" s="198">
        <v>3.52</v>
      </c>
      <c r="W91" s="198">
        <v>11.45</v>
      </c>
      <c r="X91" s="198">
        <v>12.13</v>
      </c>
      <c r="Y91" s="198">
        <v>0</v>
      </c>
      <c r="Z91" s="198">
        <v>58.51</v>
      </c>
      <c r="AA91" s="198">
        <v>17.27</v>
      </c>
      <c r="AB91" s="198">
        <v>0</v>
      </c>
      <c r="AC91" s="198">
        <v>8.18</v>
      </c>
      <c r="AD91" s="198">
        <v>0</v>
      </c>
      <c r="AE91" s="198">
        <v>0</v>
      </c>
      <c r="AF91" s="198">
        <v>0</v>
      </c>
      <c r="AG91" s="198">
        <v>20</v>
      </c>
      <c r="AH91" s="198">
        <v>0</v>
      </c>
      <c r="AI91" s="198">
        <v>14.74</v>
      </c>
      <c r="AJ91" s="198">
        <v>0</v>
      </c>
      <c r="AK91" s="198">
        <v>49.14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2.16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2.84</v>
      </c>
      <c r="J92" s="198">
        <v>3.38</v>
      </c>
      <c r="K92" s="198">
        <v>160.33000000000001</v>
      </c>
      <c r="L92" s="198">
        <v>53.06</v>
      </c>
      <c r="M92" s="198">
        <v>0</v>
      </c>
      <c r="N92" s="198">
        <v>29.14</v>
      </c>
      <c r="O92" s="198">
        <v>24.02</v>
      </c>
      <c r="P92" s="198">
        <v>57.05</v>
      </c>
      <c r="Q92" s="198">
        <v>5.18</v>
      </c>
      <c r="R92" s="198">
        <v>5.23</v>
      </c>
      <c r="S92" s="198">
        <v>6.51</v>
      </c>
      <c r="T92" s="198">
        <v>0</v>
      </c>
      <c r="U92" s="198">
        <v>221.68</v>
      </c>
      <c r="V92" s="198">
        <v>3.52</v>
      </c>
      <c r="W92" s="198">
        <v>11.45</v>
      </c>
      <c r="X92" s="198">
        <v>12.13</v>
      </c>
      <c r="Y92" s="198">
        <v>0</v>
      </c>
      <c r="Z92" s="198">
        <v>58.51</v>
      </c>
      <c r="AA92" s="198">
        <v>17.27</v>
      </c>
      <c r="AB92" s="198">
        <v>0</v>
      </c>
      <c r="AC92" s="198">
        <v>8.18</v>
      </c>
      <c r="AD92" s="198">
        <v>0</v>
      </c>
      <c r="AE92" s="198">
        <v>0</v>
      </c>
      <c r="AF92" s="198">
        <v>0</v>
      </c>
      <c r="AG92" s="198">
        <v>20</v>
      </c>
      <c r="AH92" s="198">
        <v>0</v>
      </c>
      <c r="AI92" s="198">
        <v>15</v>
      </c>
      <c r="AJ92" s="198">
        <v>0</v>
      </c>
      <c r="AK92" s="198">
        <v>49.14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2.16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2.84</v>
      </c>
      <c r="J93" s="198">
        <v>3.38</v>
      </c>
      <c r="K93" s="198">
        <v>160.33000000000001</v>
      </c>
      <c r="L93" s="198">
        <v>53.06</v>
      </c>
      <c r="M93" s="198">
        <v>0</v>
      </c>
      <c r="N93" s="198">
        <v>29.14</v>
      </c>
      <c r="O93" s="198">
        <v>24.02</v>
      </c>
      <c r="P93" s="198">
        <v>57.05</v>
      </c>
      <c r="Q93" s="198">
        <v>5.18</v>
      </c>
      <c r="R93" s="198">
        <v>5.23</v>
      </c>
      <c r="S93" s="198">
        <v>6.51</v>
      </c>
      <c r="T93" s="198">
        <v>0</v>
      </c>
      <c r="U93" s="198">
        <v>221.68</v>
      </c>
      <c r="V93" s="198">
        <v>3.52</v>
      </c>
      <c r="W93" s="198">
        <v>11.45</v>
      </c>
      <c r="X93" s="198">
        <v>12.13</v>
      </c>
      <c r="Y93" s="198">
        <v>0</v>
      </c>
      <c r="Z93" s="198">
        <v>58.51</v>
      </c>
      <c r="AA93" s="198">
        <v>17.27</v>
      </c>
      <c r="AB93" s="198">
        <v>0</v>
      </c>
      <c r="AC93" s="198">
        <v>8.18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0</v>
      </c>
      <c r="AJ93" s="198">
        <v>0</v>
      </c>
      <c r="AK93" s="198">
        <v>49.14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2.16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2.84</v>
      </c>
      <c r="J94" s="198">
        <v>3.38</v>
      </c>
      <c r="K94" s="198">
        <v>160.33000000000001</v>
      </c>
      <c r="L94" s="198">
        <v>53.06</v>
      </c>
      <c r="M94" s="198">
        <v>0</v>
      </c>
      <c r="N94" s="198">
        <v>29.14</v>
      </c>
      <c r="O94" s="198">
        <v>24.02</v>
      </c>
      <c r="P94" s="198">
        <v>57.05</v>
      </c>
      <c r="Q94" s="198">
        <v>5.18</v>
      </c>
      <c r="R94" s="198">
        <v>5.23</v>
      </c>
      <c r="S94" s="198">
        <v>6.51</v>
      </c>
      <c r="T94" s="198">
        <v>0</v>
      </c>
      <c r="U94" s="198">
        <v>221.68</v>
      </c>
      <c r="V94" s="198">
        <v>3.52</v>
      </c>
      <c r="W94" s="198">
        <v>11.45</v>
      </c>
      <c r="X94" s="198">
        <v>12.13</v>
      </c>
      <c r="Y94" s="198">
        <v>0</v>
      </c>
      <c r="Z94" s="198">
        <v>58.51</v>
      </c>
      <c r="AA94" s="198">
        <v>17.27</v>
      </c>
      <c r="AB94" s="198">
        <v>0</v>
      </c>
      <c r="AC94" s="198">
        <v>8.18</v>
      </c>
      <c r="AD94" s="198">
        <v>0</v>
      </c>
      <c r="AE94" s="198">
        <v>0</v>
      </c>
      <c r="AF94" s="198">
        <v>0</v>
      </c>
      <c r="AG94" s="198">
        <v>0</v>
      </c>
      <c r="AH94" s="198">
        <v>27.32</v>
      </c>
      <c r="AI94" s="198">
        <v>0</v>
      </c>
      <c r="AJ94" s="198">
        <v>0</v>
      </c>
      <c r="AK94" s="198">
        <v>49.14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2.16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2.84</v>
      </c>
      <c r="J95" s="198">
        <v>3.38</v>
      </c>
      <c r="K95" s="198">
        <v>160.33000000000001</v>
      </c>
      <c r="L95" s="198">
        <v>53.06</v>
      </c>
      <c r="M95" s="198">
        <v>0</v>
      </c>
      <c r="N95" s="198">
        <v>29.14</v>
      </c>
      <c r="O95" s="198">
        <v>24.02</v>
      </c>
      <c r="P95" s="198">
        <v>57.05</v>
      </c>
      <c r="Q95" s="198">
        <v>5.18</v>
      </c>
      <c r="R95" s="198">
        <v>5.23</v>
      </c>
      <c r="S95" s="198">
        <v>6.51</v>
      </c>
      <c r="T95" s="198">
        <v>0</v>
      </c>
      <c r="U95" s="198">
        <v>221.68</v>
      </c>
      <c r="V95" s="198">
        <v>3.52</v>
      </c>
      <c r="W95" s="198">
        <v>11.45</v>
      </c>
      <c r="X95" s="198">
        <v>12.13</v>
      </c>
      <c r="Y95" s="198">
        <v>0</v>
      </c>
      <c r="Z95" s="198">
        <v>58.51</v>
      </c>
      <c r="AA95" s="198">
        <v>17.27</v>
      </c>
      <c r="AB95" s="198">
        <v>0</v>
      </c>
      <c r="AC95" s="198">
        <v>8.41</v>
      </c>
      <c r="AD95" s="198">
        <v>0</v>
      </c>
      <c r="AE95" s="198">
        <v>0</v>
      </c>
      <c r="AF95" s="198">
        <v>0</v>
      </c>
      <c r="AG95" s="198">
        <v>0</v>
      </c>
      <c r="AH95" s="198">
        <v>27.32</v>
      </c>
      <c r="AI95" s="198">
        <v>0</v>
      </c>
      <c r="AJ95" s="198">
        <v>0</v>
      </c>
      <c r="AK95" s="198">
        <v>49.14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2.16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2.84</v>
      </c>
      <c r="J96" s="198">
        <v>3.38</v>
      </c>
      <c r="K96" s="198">
        <v>160.33000000000001</v>
      </c>
      <c r="L96" s="198">
        <v>53.06</v>
      </c>
      <c r="M96" s="198">
        <v>0</v>
      </c>
      <c r="N96" s="198">
        <v>29.14</v>
      </c>
      <c r="O96" s="198">
        <v>24.02</v>
      </c>
      <c r="P96" s="198">
        <v>57.05</v>
      </c>
      <c r="Q96" s="198">
        <v>5.22</v>
      </c>
      <c r="R96" s="198">
        <v>5.23</v>
      </c>
      <c r="S96" s="198">
        <v>6.51</v>
      </c>
      <c r="T96" s="198">
        <v>0</v>
      </c>
      <c r="U96" s="198">
        <v>221.68</v>
      </c>
      <c r="V96" s="198">
        <v>3.52</v>
      </c>
      <c r="W96" s="198">
        <v>11.45</v>
      </c>
      <c r="X96" s="198">
        <v>12.13</v>
      </c>
      <c r="Y96" s="198">
        <v>0</v>
      </c>
      <c r="Z96" s="198">
        <v>58.51</v>
      </c>
      <c r="AA96" s="198">
        <v>17.27</v>
      </c>
      <c r="AB96" s="198">
        <v>0</v>
      </c>
      <c r="AC96" s="198">
        <v>8.41</v>
      </c>
      <c r="AD96" s="198">
        <v>0</v>
      </c>
      <c r="AE96" s="198">
        <v>0</v>
      </c>
      <c r="AF96" s="198">
        <v>0</v>
      </c>
      <c r="AG96" s="198">
        <v>0</v>
      </c>
      <c r="AH96" s="198">
        <v>27.32</v>
      </c>
      <c r="AI96" s="198">
        <v>0</v>
      </c>
      <c r="AJ96" s="198">
        <v>0</v>
      </c>
      <c r="AK96" s="198">
        <v>49.14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2.16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2.84</v>
      </c>
      <c r="J97" s="198">
        <v>3.38</v>
      </c>
      <c r="K97" s="198">
        <v>160.33000000000001</v>
      </c>
      <c r="L97" s="198">
        <v>53.06</v>
      </c>
      <c r="M97" s="198">
        <v>0</v>
      </c>
      <c r="N97" s="198">
        <v>29.14</v>
      </c>
      <c r="O97" s="198">
        <v>24.02</v>
      </c>
      <c r="P97" s="198">
        <v>57.05</v>
      </c>
      <c r="Q97" s="198">
        <v>5.07</v>
      </c>
      <c r="R97" s="198">
        <v>5.23</v>
      </c>
      <c r="S97" s="198">
        <v>6.51</v>
      </c>
      <c r="T97" s="198">
        <v>0</v>
      </c>
      <c r="U97" s="198">
        <v>221.68</v>
      </c>
      <c r="V97" s="198">
        <v>3.52</v>
      </c>
      <c r="W97" s="198">
        <v>11.45</v>
      </c>
      <c r="X97" s="198">
        <v>12.13</v>
      </c>
      <c r="Y97" s="198">
        <v>0</v>
      </c>
      <c r="Z97" s="198">
        <v>58.51</v>
      </c>
      <c r="AA97" s="198">
        <v>17.27</v>
      </c>
      <c r="AB97" s="198">
        <v>0</v>
      </c>
      <c r="AC97" s="198">
        <v>8.41</v>
      </c>
      <c r="AD97" s="198">
        <v>0</v>
      </c>
      <c r="AE97" s="198">
        <v>0</v>
      </c>
      <c r="AF97" s="198">
        <v>0</v>
      </c>
      <c r="AG97" s="198">
        <v>0</v>
      </c>
      <c r="AH97" s="198">
        <v>27.32</v>
      </c>
      <c r="AI97" s="198">
        <v>0</v>
      </c>
      <c r="AJ97" s="198">
        <v>0</v>
      </c>
      <c r="AK97" s="198">
        <v>49.14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2.16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2.84</v>
      </c>
      <c r="J98" s="198">
        <v>3.38</v>
      </c>
      <c r="K98" s="198">
        <v>160.33000000000001</v>
      </c>
      <c r="L98" s="198">
        <v>53.06</v>
      </c>
      <c r="M98" s="198">
        <v>0</v>
      </c>
      <c r="N98" s="198">
        <v>29.14</v>
      </c>
      <c r="O98" s="198">
        <v>24.02</v>
      </c>
      <c r="P98" s="198">
        <v>57.05</v>
      </c>
      <c r="Q98" s="198">
        <v>5.07</v>
      </c>
      <c r="R98" s="198">
        <v>5.23</v>
      </c>
      <c r="S98" s="198">
        <v>6.51</v>
      </c>
      <c r="T98" s="198">
        <v>0</v>
      </c>
      <c r="U98" s="198">
        <v>221.68</v>
      </c>
      <c r="V98" s="198">
        <v>3.52</v>
      </c>
      <c r="W98" s="198">
        <v>11.45</v>
      </c>
      <c r="X98" s="198">
        <v>12.13</v>
      </c>
      <c r="Y98" s="198">
        <v>0</v>
      </c>
      <c r="Z98" s="198">
        <v>58.51</v>
      </c>
      <c r="AA98" s="198">
        <v>17.27</v>
      </c>
      <c r="AB98" s="198">
        <v>0</v>
      </c>
      <c r="AC98" s="198">
        <v>8.41</v>
      </c>
      <c r="AD98" s="198">
        <v>0</v>
      </c>
      <c r="AE98" s="198">
        <v>0</v>
      </c>
      <c r="AF98" s="198">
        <v>0</v>
      </c>
      <c r="AG98" s="198">
        <v>0</v>
      </c>
      <c r="AH98" s="198">
        <v>27.32</v>
      </c>
      <c r="AI98" s="198">
        <v>0</v>
      </c>
      <c r="AJ98" s="198">
        <v>0</v>
      </c>
      <c r="AK98" s="198">
        <v>49.14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2.16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2.4140000000000019E-2</v>
      </c>
      <c r="J99">
        <f t="shared" si="0"/>
        <v>2.8729999999999985E-2</v>
      </c>
      <c r="K99">
        <f t="shared" si="0"/>
        <v>3.8479199999999989</v>
      </c>
      <c r="L99">
        <f t="shared" si="0"/>
        <v>1.2748200000000012</v>
      </c>
      <c r="M99">
        <f t="shared" si="0"/>
        <v>0</v>
      </c>
      <c r="N99">
        <f t="shared" si="0"/>
        <v>0.69935999999999998</v>
      </c>
      <c r="O99">
        <f t="shared" si="0"/>
        <v>0.61316999999999977</v>
      </c>
      <c r="P99">
        <f t="shared" si="0"/>
        <v>1.4106900000000009</v>
      </c>
      <c r="Q99">
        <f t="shared" si="0"/>
        <v>0.11955749999999996</v>
      </c>
      <c r="R99">
        <f t="shared" si="0"/>
        <v>0.13336500000000018</v>
      </c>
      <c r="S99">
        <f t="shared" si="0"/>
        <v>0.15623999999999985</v>
      </c>
      <c r="T99">
        <f t="shared" si="0"/>
        <v>0</v>
      </c>
      <c r="U99">
        <f t="shared" si="0"/>
        <v>5.320320000000005</v>
      </c>
      <c r="V99">
        <f t="shared" si="0"/>
        <v>8.4479999999999972E-2</v>
      </c>
      <c r="W99">
        <f t="shared" si="0"/>
        <v>0.27480000000000049</v>
      </c>
      <c r="X99">
        <f t="shared" si="0"/>
        <v>0.29112000000000021</v>
      </c>
      <c r="Y99">
        <f t="shared" si="0"/>
        <v>0</v>
      </c>
      <c r="Z99">
        <f t="shared" si="0"/>
        <v>1.5311150000000018</v>
      </c>
      <c r="AA99">
        <f t="shared" si="0"/>
        <v>0.41447999999999968</v>
      </c>
      <c r="AB99">
        <f t="shared" si="0"/>
        <v>0</v>
      </c>
      <c r="AC99">
        <f t="shared" si="0"/>
        <v>0.20959249999999974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0.46602000000000043</v>
      </c>
      <c r="AH99">
        <f t="shared" si="0"/>
        <v>3.415E-2</v>
      </c>
      <c r="AI99">
        <f t="shared" si="0"/>
        <v>0.23106999999999994</v>
      </c>
      <c r="AJ99">
        <f t="shared" si="0"/>
        <v>5.6249999999999998E-3</v>
      </c>
      <c r="AK99">
        <f t="shared" si="0"/>
        <v>1.1648375000000017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0.23740500000000012</v>
      </c>
      <c r="AR99">
        <f t="shared" si="1"/>
        <v>0</v>
      </c>
      <c r="AS99">
        <f t="shared" si="1"/>
        <v>0</v>
      </c>
      <c r="AT99">
        <f t="shared" si="1"/>
        <v>3.0542499999999969E-2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9.14</v>
      </c>
      <c r="L3" s="198">
        <v>482.51</v>
      </c>
      <c r="M3" s="198">
        <v>28.23</v>
      </c>
      <c r="N3" s="198">
        <v>35.21</v>
      </c>
      <c r="O3" s="198">
        <v>0</v>
      </c>
      <c r="P3" s="198">
        <v>37.43</v>
      </c>
      <c r="Q3" s="198">
        <v>6.5</v>
      </c>
      <c r="R3" s="198">
        <v>12.64</v>
      </c>
      <c r="S3" s="198">
        <v>7.87</v>
      </c>
      <c r="T3" s="198">
        <v>0</v>
      </c>
      <c r="U3" s="198">
        <v>124.82</v>
      </c>
      <c r="V3" s="198">
        <v>4.24</v>
      </c>
      <c r="W3" s="198">
        <v>13.83</v>
      </c>
      <c r="X3" s="198">
        <v>14.66</v>
      </c>
      <c r="Y3" s="198">
        <v>0</v>
      </c>
      <c r="Z3" s="198">
        <v>75.47</v>
      </c>
      <c r="AA3" s="198">
        <v>20.87</v>
      </c>
      <c r="AB3" s="198">
        <v>0</v>
      </c>
      <c r="AC3" s="198">
        <v>12</v>
      </c>
      <c r="AD3" s="198">
        <v>0</v>
      </c>
      <c r="AE3" s="198">
        <v>0</v>
      </c>
      <c r="AF3" s="198">
        <v>0</v>
      </c>
      <c r="AG3" s="198">
        <v>25.06</v>
      </c>
      <c r="AH3" s="198">
        <v>0</v>
      </c>
      <c r="AI3" s="198">
        <v>16.739999999999998</v>
      </c>
      <c r="AJ3" s="198">
        <v>0</v>
      </c>
      <c r="AK3" s="198">
        <v>68.510000000000005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2.23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9.14</v>
      </c>
      <c r="L4" s="198">
        <v>482.51</v>
      </c>
      <c r="M4" s="198">
        <v>28.23</v>
      </c>
      <c r="N4" s="198">
        <v>35.21</v>
      </c>
      <c r="O4" s="198">
        <v>0</v>
      </c>
      <c r="P4" s="198">
        <v>37.43</v>
      </c>
      <c r="Q4" s="198">
        <v>6.5</v>
      </c>
      <c r="R4" s="198">
        <v>12.64</v>
      </c>
      <c r="S4" s="198">
        <v>7.87</v>
      </c>
      <c r="T4" s="198">
        <v>0</v>
      </c>
      <c r="U4" s="198">
        <v>124.82</v>
      </c>
      <c r="V4" s="198">
        <v>4.24</v>
      </c>
      <c r="W4" s="198">
        <v>13.83</v>
      </c>
      <c r="X4" s="198">
        <v>14.66</v>
      </c>
      <c r="Y4" s="198">
        <v>0</v>
      </c>
      <c r="Z4" s="198">
        <v>75.47</v>
      </c>
      <c r="AA4" s="198">
        <v>20.87</v>
      </c>
      <c r="AB4" s="198">
        <v>0</v>
      </c>
      <c r="AC4" s="198">
        <v>12</v>
      </c>
      <c r="AD4" s="198">
        <v>0</v>
      </c>
      <c r="AE4" s="198">
        <v>0</v>
      </c>
      <c r="AF4" s="198">
        <v>0</v>
      </c>
      <c r="AG4" s="198">
        <v>25.06</v>
      </c>
      <c r="AH4" s="198">
        <v>0</v>
      </c>
      <c r="AI4" s="198">
        <v>16.739999999999998</v>
      </c>
      <c r="AJ4" s="198">
        <v>0</v>
      </c>
      <c r="AK4" s="198">
        <v>68.510000000000005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2.23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9.14</v>
      </c>
      <c r="L5" s="198">
        <v>482.51</v>
      </c>
      <c r="M5" s="198">
        <v>28.23</v>
      </c>
      <c r="N5" s="198">
        <v>35.21</v>
      </c>
      <c r="O5" s="198">
        <v>0</v>
      </c>
      <c r="P5" s="198">
        <v>37.43</v>
      </c>
      <c r="Q5" s="198">
        <v>6.5</v>
      </c>
      <c r="R5" s="198">
        <v>12.64</v>
      </c>
      <c r="S5" s="198">
        <v>7.87</v>
      </c>
      <c r="T5" s="198">
        <v>0</v>
      </c>
      <c r="U5" s="198">
        <v>124.82</v>
      </c>
      <c r="V5" s="198">
        <v>4.24</v>
      </c>
      <c r="W5" s="198">
        <v>13.83</v>
      </c>
      <c r="X5" s="198">
        <v>14.66</v>
      </c>
      <c r="Y5" s="198">
        <v>0</v>
      </c>
      <c r="Z5" s="198">
        <v>75.47</v>
      </c>
      <c r="AA5" s="198">
        <v>20.87</v>
      </c>
      <c r="AB5" s="198">
        <v>0</v>
      </c>
      <c r="AC5" s="198">
        <v>12</v>
      </c>
      <c r="AD5" s="198">
        <v>0</v>
      </c>
      <c r="AE5" s="198">
        <v>0</v>
      </c>
      <c r="AF5" s="198">
        <v>0</v>
      </c>
      <c r="AG5" s="198">
        <v>25.06</v>
      </c>
      <c r="AH5" s="198">
        <v>0</v>
      </c>
      <c r="AI5" s="198">
        <v>5</v>
      </c>
      <c r="AJ5" s="198">
        <v>0</v>
      </c>
      <c r="AK5" s="198">
        <v>68.510000000000005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2.23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9.14</v>
      </c>
      <c r="L6" s="198">
        <v>482.51</v>
      </c>
      <c r="M6" s="198">
        <v>28.23</v>
      </c>
      <c r="N6" s="198">
        <v>35.21</v>
      </c>
      <c r="O6" s="198">
        <v>0</v>
      </c>
      <c r="P6" s="198">
        <v>37.43</v>
      </c>
      <c r="Q6" s="198">
        <v>6.5</v>
      </c>
      <c r="R6" s="198">
        <v>12.64</v>
      </c>
      <c r="S6" s="198">
        <v>7.87</v>
      </c>
      <c r="T6" s="198">
        <v>0</v>
      </c>
      <c r="U6" s="198">
        <v>124.82</v>
      </c>
      <c r="V6" s="198">
        <v>4.24</v>
      </c>
      <c r="W6" s="198">
        <v>13.83</v>
      </c>
      <c r="X6" s="198">
        <v>14.66</v>
      </c>
      <c r="Y6" s="198">
        <v>0</v>
      </c>
      <c r="Z6" s="198">
        <v>75.47</v>
      </c>
      <c r="AA6" s="198">
        <v>20.87</v>
      </c>
      <c r="AB6" s="198">
        <v>0</v>
      </c>
      <c r="AC6" s="198">
        <v>12</v>
      </c>
      <c r="AD6" s="198">
        <v>0</v>
      </c>
      <c r="AE6" s="198">
        <v>0</v>
      </c>
      <c r="AF6" s="198">
        <v>0</v>
      </c>
      <c r="AG6" s="198">
        <v>25.06</v>
      </c>
      <c r="AH6" s="198">
        <v>0</v>
      </c>
      <c r="AI6" s="198">
        <v>5</v>
      </c>
      <c r="AJ6" s="198">
        <v>0</v>
      </c>
      <c r="AK6" s="198">
        <v>68.510000000000005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2.23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9.14</v>
      </c>
      <c r="L7" s="198">
        <v>482.51</v>
      </c>
      <c r="M7" s="198">
        <v>28.23</v>
      </c>
      <c r="N7" s="198">
        <v>35.21</v>
      </c>
      <c r="O7" s="198">
        <v>0</v>
      </c>
      <c r="P7" s="198">
        <v>37.43</v>
      </c>
      <c r="Q7" s="198">
        <v>6.5</v>
      </c>
      <c r="R7" s="198">
        <v>12.64</v>
      </c>
      <c r="S7" s="198">
        <v>7.87</v>
      </c>
      <c r="T7" s="198">
        <v>0</v>
      </c>
      <c r="U7" s="198">
        <v>124.82</v>
      </c>
      <c r="V7" s="198">
        <v>4.24</v>
      </c>
      <c r="W7" s="198">
        <v>13.83</v>
      </c>
      <c r="X7" s="198">
        <v>14.66</v>
      </c>
      <c r="Y7" s="198">
        <v>0</v>
      </c>
      <c r="Z7" s="198">
        <v>75.47</v>
      </c>
      <c r="AA7" s="198">
        <v>20.87</v>
      </c>
      <c r="AB7" s="198">
        <v>0</v>
      </c>
      <c r="AC7" s="198">
        <v>12</v>
      </c>
      <c r="AD7" s="198">
        <v>0</v>
      </c>
      <c r="AE7" s="198">
        <v>0</v>
      </c>
      <c r="AF7" s="198">
        <v>0</v>
      </c>
      <c r="AG7" s="198">
        <v>25.06</v>
      </c>
      <c r="AH7" s="198">
        <v>0</v>
      </c>
      <c r="AI7" s="198">
        <v>2.84</v>
      </c>
      <c r="AJ7" s="198">
        <v>0</v>
      </c>
      <c r="AK7" s="198">
        <v>68.510000000000005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2.23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9.14</v>
      </c>
      <c r="L8" s="198">
        <v>482.51</v>
      </c>
      <c r="M8" s="198">
        <v>28.23</v>
      </c>
      <c r="N8" s="198">
        <v>35.21</v>
      </c>
      <c r="O8" s="198">
        <v>0</v>
      </c>
      <c r="P8" s="198">
        <v>37.43</v>
      </c>
      <c r="Q8" s="198">
        <v>6.5</v>
      </c>
      <c r="R8" s="198">
        <v>12.64</v>
      </c>
      <c r="S8" s="198">
        <v>7.87</v>
      </c>
      <c r="T8" s="198">
        <v>0</v>
      </c>
      <c r="U8" s="198">
        <v>124.82</v>
      </c>
      <c r="V8" s="198">
        <v>4.24</v>
      </c>
      <c r="W8" s="198">
        <v>13.83</v>
      </c>
      <c r="X8" s="198">
        <v>14.66</v>
      </c>
      <c r="Y8" s="198">
        <v>0</v>
      </c>
      <c r="Z8" s="198">
        <v>75.47</v>
      </c>
      <c r="AA8" s="198">
        <v>20.87</v>
      </c>
      <c r="AB8" s="198">
        <v>0</v>
      </c>
      <c r="AC8" s="198">
        <v>12</v>
      </c>
      <c r="AD8" s="198">
        <v>0</v>
      </c>
      <c r="AE8" s="198">
        <v>0</v>
      </c>
      <c r="AF8" s="198">
        <v>0</v>
      </c>
      <c r="AG8" s="198">
        <v>25.06</v>
      </c>
      <c r="AH8" s="198">
        <v>0</v>
      </c>
      <c r="AI8" s="198">
        <v>2.84</v>
      </c>
      <c r="AJ8" s="198">
        <v>0</v>
      </c>
      <c r="AK8" s="198">
        <v>68.739999999999995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2.23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9.14</v>
      </c>
      <c r="L9" s="198">
        <v>482.51</v>
      </c>
      <c r="M9" s="198">
        <v>28.23</v>
      </c>
      <c r="N9" s="198">
        <v>35.21</v>
      </c>
      <c r="O9" s="198">
        <v>0</v>
      </c>
      <c r="P9" s="198">
        <v>37.43</v>
      </c>
      <c r="Q9" s="198">
        <v>6.5</v>
      </c>
      <c r="R9" s="198">
        <v>6.31</v>
      </c>
      <c r="S9" s="198">
        <v>7.87</v>
      </c>
      <c r="T9" s="198">
        <v>0</v>
      </c>
      <c r="U9" s="198">
        <v>124.82</v>
      </c>
      <c r="V9" s="198">
        <v>4.24</v>
      </c>
      <c r="W9" s="198">
        <v>13.83</v>
      </c>
      <c r="X9" s="198">
        <v>14.66</v>
      </c>
      <c r="Y9" s="198">
        <v>0</v>
      </c>
      <c r="Z9" s="198">
        <v>75.47</v>
      </c>
      <c r="AA9" s="198">
        <v>20.87</v>
      </c>
      <c r="AB9" s="198">
        <v>0</v>
      </c>
      <c r="AC9" s="198">
        <v>9.6300000000000008</v>
      </c>
      <c r="AD9" s="198">
        <v>0</v>
      </c>
      <c r="AE9" s="198">
        <v>0</v>
      </c>
      <c r="AF9" s="198">
        <v>0</v>
      </c>
      <c r="AG9" s="198">
        <v>25.06</v>
      </c>
      <c r="AH9" s="198">
        <v>0</v>
      </c>
      <c r="AI9" s="198">
        <v>2.84</v>
      </c>
      <c r="AJ9" s="198">
        <v>0</v>
      </c>
      <c r="AK9" s="198">
        <v>68.510000000000005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2.23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9.14</v>
      </c>
      <c r="L10" s="198">
        <v>482.51</v>
      </c>
      <c r="M10" s="198">
        <v>28.23</v>
      </c>
      <c r="N10" s="198">
        <v>35.21</v>
      </c>
      <c r="O10" s="198">
        <v>0</v>
      </c>
      <c r="P10" s="198">
        <v>37.43</v>
      </c>
      <c r="Q10" s="198">
        <v>6.5</v>
      </c>
      <c r="R10" s="198">
        <v>6.31</v>
      </c>
      <c r="S10" s="198">
        <v>7.87</v>
      </c>
      <c r="T10" s="198">
        <v>0</v>
      </c>
      <c r="U10" s="198">
        <v>124.82</v>
      </c>
      <c r="V10" s="198">
        <v>4.24</v>
      </c>
      <c r="W10" s="198">
        <v>13.83</v>
      </c>
      <c r="X10" s="198">
        <v>14.66</v>
      </c>
      <c r="Y10" s="198">
        <v>0</v>
      </c>
      <c r="Z10" s="198">
        <v>75.47</v>
      </c>
      <c r="AA10" s="198">
        <v>20.87</v>
      </c>
      <c r="AB10" s="198">
        <v>0</v>
      </c>
      <c r="AC10" s="198">
        <v>9.6300000000000008</v>
      </c>
      <c r="AD10" s="198">
        <v>0</v>
      </c>
      <c r="AE10" s="198">
        <v>0</v>
      </c>
      <c r="AF10" s="198">
        <v>0</v>
      </c>
      <c r="AG10" s="198">
        <v>25.06</v>
      </c>
      <c r="AH10" s="198">
        <v>0</v>
      </c>
      <c r="AI10" s="198">
        <v>2.84</v>
      </c>
      <c r="AJ10" s="198">
        <v>0</v>
      </c>
      <c r="AK10" s="198">
        <v>68.52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2.23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9.14</v>
      </c>
      <c r="L11" s="198">
        <v>482.51</v>
      </c>
      <c r="M11" s="198">
        <v>28.23</v>
      </c>
      <c r="N11" s="198">
        <v>35.21</v>
      </c>
      <c r="O11" s="198">
        <v>0</v>
      </c>
      <c r="P11" s="198">
        <v>37.43</v>
      </c>
      <c r="Q11" s="198">
        <v>6.5</v>
      </c>
      <c r="R11" s="198">
        <v>6.31</v>
      </c>
      <c r="S11" s="198">
        <v>7.87</v>
      </c>
      <c r="T11" s="198">
        <v>0</v>
      </c>
      <c r="U11" s="198">
        <v>124.82</v>
      </c>
      <c r="V11" s="198">
        <v>4.24</v>
      </c>
      <c r="W11" s="198">
        <v>13.83</v>
      </c>
      <c r="X11" s="198">
        <v>14.66</v>
      </c>
      <c r="Y11" s="198">
        <v>0</v>
      </c>
      <c r="Z11" s="198">
        <v>75.47</v>
      </c>
      <c r="AA11" s="198">
        <v>20.87</v>
      </c>
      <c r="AB11" s="198">
        <v>0</v>
      </c>
      <c r="AC11" s="198">
        <v>9.6300000000000008</v>
      </c>
      <c r="AD11" s="198">
        <v>0</v>
      </c>
      <c r="AE11" s="198">
        <v>0</v>
      </c>
      <c r="AF11" s="198">
        <v>0</v>
      </c>
      <c r="AG11" s="198">
        <v>25.06</v>
      </c>
      <c r="AH11" s="198">
        <v>0</v>
      </c>
      <c r="AI11" s="198">
        <v>2.84</v>
      </c>
      <c r="AJ11" s="198">
        <v>0</v>
      </c>
      <c r="AK11" s="198">
        <v>68.52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2.23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9.14</v>
      </c>
      <c r="L12" s="198">
        <v>482.51</v>
      </c>
      <c r="M12" s="198">
        <v>28.23</v>
      </c>
      <c r="N12" s="198">
        <v>35.21</v>
      </c>
      <c r="O12" s="198">
        <v>0</v>
      </c>
      <c r="P12" s="198">
        <v>37.43</v>
      </c>
      <c r="Q12" s="198">
        <v>6.5</v>
      </c>
      <c r="R12" s="198">
        <v>6.31</v>
      </c>
      <c r="S12" s="198">
        <v>7.87</v>
      </c>
      <c r="T12" s="198">
        <v>0</v>
      </c>
      <c r="U12" s="198">
        <v>124.82</v>
      </c>
      <c r="V12" s="198">
        <v>4.24</v>
      </c>
      <c r="W12" s="198">
        <v>13.83</v>
      </c>
      <c r="X12" s="198">
        <v>14.66</v>
      </c>
      <c r="Y12" s="198">
        <v>0</v>
      </c>
      <c r="Z12" s="198">
        <v>75.47</v>
      </c>
      <c r="AA12" s="198">
        <v>20.87</v>
      </c>
      <c r="AB12" s="198">
        <v>0</v>
      </c>
      <c r="AC12" s="198">
        <v>9.6300000000000008</v>
      </c>
      <c r="AD12" s="198">
        <v>0</v>
      </c>
      <c r="AE12" s="198">
        <v>0</v>
      </c>
      <c r="AF12" s="198">
        <v>0</v>
      </c>
      <c r="AG12" s="198">
        <v>25.06</v>
      </c>
      <c r="AH12" s="198">
        <v>0</v>
      </c>
      <c r="AI12" s="198">
        <v>2.84</v>
      </c>
      <c r="AJ12" s="198">
        <v>0</v>
      </c>
      <c r="AK12" s="198">
        <v>68.52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2.23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9.14</v>
      </c>
      <c r="L13" s="198">
        <v>482.51</v>
      </c>
      <c r="M13" s="198">
        <v>28.23</v>
      </c>
      <c r="N13" s="198">
        <v>35.21</v>
      </c>
      <c r="O13" s="198">
        <v>0</v>
      </c>
      <c r="P13" s="198">
        <v>37.43</v>
      </c>
      <c r="Q13" s="198">
        <v>6.5</v>
      </c>
      <c r="R13" s="198">
        <v>6.31</v>
      </c>
      <c r="S13" s="198">
        <v>7.87</v>
      </c>
      <c r="T13" s="198">
        <v>0</v>
      </c>
      <c r="U13" s="198">
        <v>124.82</v>
      </c>
      <c r="V13" s="198">
        <v>4.24</v>
      </c>
      <c r="W13" s="198">
        <v>13.83</v>
      </c>
      <c r="X13" s="198">
        <v>14.66</v>
      </c>
      <c r="Y13" s="198">
        <v>0</v>
      </c>
      <c r="Z13" s="198">
        <v>75.47</v>
      </c>
      <c r="AA13" s="198">
        <v>20.87</v>
      </c>
      <c r="AB13" s="198">
        <v>0</v>
      </c>
      <c r="AC13" s="198">
        <v>9.6300000000000008</v>
      </c>
      <c r="AD13" s="198">
        <v>0</v>
      </c>
      <c r="AE13" s="198">
        <v>0</v>
      </c>
      <c r="AF13" s="198">
        <v>0</v>
      </c>
      <c r="AG13" s="198">
        <v>25.06</v>
      </c>
      <c r="AH13" s="198">
        <v>0</v>
      </c>
      <c r="AI13" s="198">
        <v>2.84</v>
      </c>
      <c r="AJ13" s="198">
        <v>0</v>
      </c>
      <c r="AK13" s="198">
        <v>68.510000000000005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2.23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9.14</v>
      </c>
      <c r="L14" s="198">
        <v>482.51</v>
      </c>
      <c r="M14" s="198">
        <v>28.23</v>
      </c>
      <c r="N14" s="198">
        <v>35.21</v>
      </c>
      <c r="O14" s="198">
        <v>0</v>
      </c>
      <c r="P14" s="198">
        <v>37.43</v>
      </c>
      <c r="Q14" s="198">
        <v>6.5</v>
      </c>
      <c r="R14" s="198">
        <v>6.31</v>
      </c>
      <c r="S14" s="198">
        <v>7.87</v>
      </c>
      <c r="T14" s="198">
        <v>0</v>
      </c>
      <c r="U14" s="198">
        <v>124.82</v>
      </c>
      <c r="V14" s="198">
        <v>4.24</v>
      </c>
      <c r="W14" s="198">
        <v>13.83</v>
      </c>
      <c r="X14" s="198">
        <v>14.66</v>
      </c>
      <c r="Y14" s="198">
        <v>0</v>
      </c>
      <c r="Z14" s="198">
        <v>75.47</v>
      </c>
      <c r="AA14" s="198">
        <v>20.87</v>
      </c>
      <c r="AB14" s="198">
        <v>0</v>
      </c>
      <c r="AC14" s="198">
        <v>9.6300000000000008</v>
      </c>
      <c r="AD14" s="198">
        <v>0</v>
      </c>
      <c r="AE14" s="198">
        <v>0</v>
      </c>
      <c r="AF14" s="198">
        <v>0</v>
      </c>
      <c r="AG14" s="198">
        <v>25.06</v>
      </c>
      <c r="AH14" s="198">
        <v>0</v>
      </c>
      <c r="AI14" s="198">
        <v>2.84</v>
      </c>
      <c r="AJ14" s="198">
        <v>0</v>
      </c>
      <c r="AK14" s="198">
        <v>68.95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2.23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9.14</v>
      </c>
      <c r="L15" s="198">
        <v>482.51</v>
      </c>
      <c r="M15" s="198">
        <v>28.23</v>
      </c>
      <c r="N15" s="198">
        <v>35.21</v>
      </c>
      <c r="O15" s="198">
        <v>0</v>
      </c>
      <c r="P15" s="198">
        <v>37.43</v>
      </c>
      <c r="Q15" s="198">
        <v>6.5</v>
      </c>
      <c r="R15" s="198">
        <v>6.31</v>
      </c>
      <c r="S15" s="198">
        <v>7.87</v>
      </c>
      <c r="T15" s="198">
        <v>0</v>
      </c>
      <c r="U15" s="198">
        <v>124.82</v>
      </c>
      <c r="V15" s="198">
        <v>4.24</v>
      </c>
      <c r="W15" s="198">
        <v>13.83</v>
      </c>
      <c r="X15" s="198">
        <v>14.66</v>
      </c>
      <c r="Y15" s="198">
        <v>0</v>
      </c>
      <c r="Z15" s="198">
        <v>75.47</v>
      </c>
      <c r="AA15" s="198">
        <v>20.87</v>
      </c>
      <c r="AB15" s="198">
        <v>0</v>
      </c>
      <c r="AC15" s="198">
        <v>12</v>
      </c>
      <c r="AD15" s="198">
        <v>0</v>
      </c>
      <c r="AE15" s="198">
        <v>0</v>
      </c>
      <c r="AF15" s="198">
        <v>0</v>
      </c>
      <c r="AG15" s="198">
        <v>25.06</v>
      </c>
      <c r="AH15" s="198">
        <v>0</v>
      </c>
      <c r="AI15" s="198">
        <v>2.84</v>
      </c>
      <c r="AJ15" s="198">
        <v>0</v>
      </c>
      <c r="AK15" s="198">
        <v>68.52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2.29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9.14</v>
      </c>
      <c r="L16" s="198">
        <v>482.51</v>
      </c>
      <c r="M16" s="198">
        <v>28.23</v>
      </c>
      <c r="N16" s="198">
        <v>35.21</v>
      </c>
      <c r="O16" s="198">
        <v>0</v>
      </c>
      <c r="P16" s="198">
        <v>37.43</v>
      </c>
      <c r="Q16" s="198">
        <v>6.5</v>
      </c>
      <c r="R16" s="198">
        <v>6.31</v>
      </c>
      <c r="S16" s="198">
        <v>7.87</v>
      </c>
      <c r="T16" s="198">
        <v>0</v>
      </c>
      <c r="U16" s="198">
        <v>124.82</v>
      </c>
      <c r="V16" s="198">
        <v>4.24</v>
      </c>
      <c r="W16" s="198">
        <v>13.83</v>
      </c>
      <c r="X16" s="198">
        <v>14.66</v>
      </c>
      <c r="Y16" s="198">
        <v>0</v>
      </c>
      <c r="Z16" s="198">
        <v>75.47</v>
      </c>
      <c r="AA16" s="198">
        <v>20.87</v>
      </c>
      <c r="AB16" s="198">
        <v>0</v>
      </c>
      <c r="AC16" s="198">
        <v>12</v>
      </c>
      <c r="AD16" s="198">
        <v>0</v>
      </c>
      <c r="AE16" s="198">
        <v>0</v>
      </c>
      <c r="AF16" s="198">
        <v>0</v>
      </c>
      <c r="AG16" s="198">
        <v>25.06</v>
      </c>
      <c r="AH16" s="198">
        <v>0</v>
      </c>
      <c r="AI16" s="198">
        <v>2.84</v>
      </c>
      <c r="AJ16" s="198">
        <v>0</v>
      </c>
      <c r="AK16" s="198">
        <v>68.739999999999995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2.29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9.14</v>
      </c>
      <c r="L17" s="198">
        <v>482.51</v>
      </c>
      <c r="M17" s="198">
        <v>28.23</v>
      </c>
      <c r="N17" s="198">
        <v>35.21</v>
      </c>
      <c r="O17" s="198">
        <v>0</v>
      </c>
      <c r="P17" s="198">
        <v>37.43</v>
      </c>
      <c r="Q17" s="198">
        <v>6.5</v>
      </c>
      <c r="R17" s="198">
        <v>6.31</v>
      </c>
      <c r="S17" s="198">
        <v>7.87</v>
      </c>
      <c r="T17" s="198">
        <v>0</v>
      </c>
      <c r="U17" s="198">
        <v>124.82</v>
      </c>
      <c r="V17" s="198">
        <v>4.24</v>
      </c>
      <c r="W17" s="198">
        <v>13.83</v>
      </c>
      <c r="X17" s="198">
        <v>14.66</v>
      </c>
      <c r="Y17" s="198">
        <v>0</v>
      </c>
      <c r="Z17" s="198">
        <v>75.47</v>
      </c>
      <c r="AA17" s="198">
        <v>20.87</v>
      </c>
      <c r="AB17" s="198">
        <v>0</v>
      </c>
      <c r="AC17" s="198">
        <v>12</v>
      </c>
      <c r="AD17" s="198">
        <v>0</v>
      </c>
      <c r="AE17" s="198">
        <v>0</v>
      </c>
      <c r="AF17" s="198">
        <v>0</v>
      </c>
      <c r="AG17" s="198">
        <v>25.06</v>
      </c>
      <c r="AH17" s="198">
        <v>0</v>
      </c>
      <c r="AI17" s="198">
        <v>2.84</v>
      </c>
      <c r="AJ17" s="198">
        <v>0</v>
      </c>
      <c r="AK17" s="198">
        <v>68.739999999999995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2.29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9.14</v>
      </c>
      <c r="L18" s="198">
        <v>482.51</v>
      </c>
      <c r="M18" s="198">
        <v>28.23</v>
      </c>
      <c r="N18" s="198">
        <v>35.21</v>
      </c>
      <c r="O18" s="198">
        <v>0</v>
      </c>
      <c r="P18" s="198">
        <v>37.43</v>
      </c>
      <c r="Q18" s="198">
        <v>6.5</v>
      </c>
      <c r="R18" s="198">
        <v>6.31</v>
      </c>
      <c r="S18" s="198">
        <v>7.87</v>
      </c>
      <c r="T18" s="198">
        <v>0</v>
      </c>
      <c r="U18" s="198">
        <v>124.82</v>
      </c>
      <c r="V18" s="198">
        <v>4.24</v>
      </c>
      <c r="W18" s="198">
        <v>13.83</v>
      </c>
      <c r="X18" s="198">
        <v>14.66</v>
      </c>
      <c r="Y18" s="198">
        <v>0</v>
      </c>
      <c r="Z18" s="198">
        <v>75.47</v>
      </c>
      <c r="AA18" s="198">
        <v>20.87</v>
      </c>
      <c r="AB18" s="198">
        <v>0</v>
      </c>
      <c r="AC18" s="198">
        <v>12</v>
      </c>
      <c r="AD18" s="198">
        <v>0</v>
      </c>
      <c r="AE18" s="198">
        <v>0</v>
      </c>
      <c r="AF18" s="198">
        <v>0</v>
      </c>
      <c r="AG18" s="198">
        <v>25.06</v>
      </c>
      <c r="AH18" s="198">
        <v>0</v>
      </c>
      <c r="AI18" s="198">
        <v>2.84</v>
      </c>
      <c r="AJ18" s="198">
        <v>0</v>
      </c>
      <c r="AK18" s="198">
        <v>68.52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2.29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9.14</v>
      </c>
      <c r="L19" s="198">
        <v>482.51</v>
      </c>
      <c r="M19" s="198">
        <v>26.74</v>
      </c>
      <c r="N19" s="198">
        <v>35.21</v>
      </c>
      <c r="O19" s="198">
        <v>0</v>
      </c>
      <c r="P19" s="198">
        <v>37.43</v>
      </c>
      <c r="Q19" s="198">
        <v>6.5</v>
      </c>
      <c r="R19" s="198">
        <v>6.31</v>
      </c>
      <c r="S19" s="198">
        <v>7.87</v>
      </c>
      <c r="T19" s="198">
        <v>0</v>
      </c>
      <c r="U19" s="198">
        <v>124.82</v>
      </c>
      <c r="V19" s="198">
        <v>4.24</v>
      </c>
      <c r="W19" s="198">
        <v>13.83</v>
      </c>
      <c r="X19" s="198">
        <v>14.66</v>
      </c>
      <c r="Y19" s="198">
        <v>0</v>
      </c>
      <c r="Z19" s="198">
        <v>75.47</v>
      </c>
      <c r="AA19" s="198">
        <v>20.87</v>
      </c>
      <c r="AB19" s="198">
        <v>0</v>
      </c>
      <c r="AC19" s="198">
        <v>12</v>
      </c>
      <c r="AD19" s="198">
        <v>0</v>
      </c>
      <c r="AE19" s="198">
        <v>0</v>
      </c>
      <c r="AF19" s="198">
        <v>0</v>
      </c>
      <c r="AG19" s="198">
        <v>25.06</v>
      </c>
      <c r="AH19" s="198">
        <v>0</v>
      </c>
      <c r="AI19" s="198">
        <v>2.63</v>
      </c>
      <c r="AJ19" s="198">
        <v>0</v>
      </c>
      <c r="AK19" s="198">
        <v>68.510000000000005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9.14</v>
      </c>
      <c r="L20" s="198">
        <v>482.51</v>
      </c>
      <c r="M20" s="198">
        <v>26.74</v>
      </c>
      <c r="N20" s="198">
        <v>35.21</v>
      </c>
      <c r="O20" s="198">
        <v>0</v>
      </c>
      <c r="P20" s="198">
        <v>37.43</v>
      </c>
      <c r="Q20" s="198">
        <v>6.5</v>
      </c>
      <c r="R20" s="198">
        <v>6.31</v>
      </c>
      <c r="S20" s="198">
        <v>7.87</v>
      </c>
      <c r="T20" s="198">
        <v>0</v>
      </c>
      <c r="U20" s="198">
        <v>124.82</v>
      </c>
      <c r="V20" s="198">
        <v>4.24</v>
      </c>
      <c r="W20" s="198">
        <v>13.83</v>
      </c>
      <c r="X20" s="198">
        <v>14.66</v>
      </c>
      <c r="Y20" s="198">
        <v>0</v>
      </c>
      <c r="Z20" s="198">
        <v>75.47</v>
      </c>
      <c r="AA20" s="198">
        <v>20.87</v>
      </c>
      <c r="AB20" s="198">
        <v>0</v>
      </c>
      <c r="AC20" s="198">
        <v>12</v>
      </c>
      <c r="AD20" s="198">
        <v>0</v>
      </c>
      <c r="AE20" s="198">
        <v>0</v>
      </c>
      <c r="AF20" s="198">
        <v>0</v>
      </c>
      <c r="AG20" s="198">
        <v>25.06</v>
      </c>
      <c r="AH20" s="198">
        <v>0</v>
      </c>
      <c r="AI20" s="198">
        <v>2.84</v>
      </c>
      <c r="AJ20" s="198">
        <v>0</v>
      </c>
      <c r="AK20" s="198">
        <v>68.95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9.14</v>
      </c>
      <c r="L21" s="198">
        <v>482.51</v>
      </c>
      <c r="M21" s="198">
        <v>26.74</v>
      </c>
      <c r="N21" s="198">
        <v>35.21</v>
      </c>
      <c r="O21" s="198">
        <v>0</v>
      </c>
      <c r="P21" s="198">
        <v>37.43</v>
      </c>
      <c r="Q21" s="198">
        <v>6.5</v>
      </c>
      <c r="R21" s="198">
        <v>6.31</v>
      </c>
      <c r="S21" s="198">
        <v>7.87</v>
      </c>
      <c r="T21" s="198">
        <v>0</v>
      </c>
      <c r="U21" s="198">
        <v>124.82</v>
      </c>
      <c r="V21" s="198">
        <v>4.24</v>
      </c>
      <c r="W21" s="198">
        <v>13.83</v>
      </c>
      <c r="X21" s="198">
        <v>14.66</v>
      </c>
      <c r="Y21" s="198">
        <v>0</v>
      </c>
      <c r="Z21" s="198">
        <v>75.47</v>
      </c>
      <c r="AA21" s="198">
        <v>20.87</v>
      </c>
      <c r="AB21" s="198">
        <v>0</v>
      </c>
      <c r="AC21" s="198">
        <v>12</v>
      </c>
      <c r="AD21" s="198">
        <v>0</v>
      </c>
      <c r="AE21" s="198">
        <v>0</v>
      </c>
      <c r="AF21" s="198">
        <v>0</v>
      </c>
      <c r="AG21" s="198">
        <v>25.06</v>
      </c>
      <c r="AH21" s="198">
        <v>0</v>
      </c>
      <c r="AI21" s="198">
        <v>2.84</v>
      </c>
      <c r="AJ21" s="198">
        <v>0</v>
      </c>
      <c r="AK21" s="198">
        <v>68.52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9.14</v>
      </c>
      <c r="L22" s="198">
        <v>482.51</v>
      </c>
      <c r="M22" s="198">
        <v>26.74</v>
      </c>
      <c r="N22" s="198">
        <v>35.21</v>
      </c>
      <c r="O22" s="198">
        <v>0</v>
      </c>
      <c r="P22" s="198">
        <v>37.43</v>
      </c>
      <c r="Q22" s="198">
        <v>6.5</v>
      </c>
      <c r="R22" s="198">
        <v>6.31</v>
      </c>
      <c r="S22" s="198">
        <v>7.87</v>
      </c>
      <c r="T22" s="198">
        <v>0</v>
      </c>
      <c r="U22" s="198">
        <v>124.82</v>
      </c>
      <c r="V22" s="198">
        <v>4.24</v>
      </c>
      <c r="W22" s="198">
        <v>13.83</v>
      </c>
      <c r="X22" s="198">
        <v>14.66</v>
      </c>
      <c r="Y22" s="198">
        <v>0</v>
      </c>
      <c r="Z22" s="198">
        <v>75.47</v>
      </c>
      <c r="AA22" s="198">
        <v>20.87</v>
      </c>
      <c r="AB22" s="198">
        <v>0</v>
      </c>
      <c r="AC22" s="198">
        <v>12</v>
      </c>
      <c r="AD22" s="198">
        <v>0</v>
      </c>
      <c r="AE22" s="198">
        <v>0</v>
      </c>
      <c r="AF22" s="198">
        <v>0</v>
      </c>
      <c r="AG22" s="198">
        <v>25.06</v>
      </c>
      <c r="AH22" s="198">
        <v>0</v>
      </c>
      <c r="AI22" s="198">
        <v>2.84</v>
      </c>
      <c r="AJ22" s="198">
        <v>0</v>
      </c>
      <c r="AK22" s="198">
        <v>68.52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9.14</v>
      </c>
      <c r="L23" s="198">
        <v>482.51</v>
      </c>
      <c r="M23" s="198">
        <v>26.74</v>
      </c>
      <c r="N23" s="198">
        <v>35.21</v>
      </c>
      <c r="O23" s="198">
        <v>0</v>
      </c>
      <c r="P23" s="198">
        <v>37.43</v>
      </c>
      <c r="Q23" s="198">
        <v>6.5</v>
      </c>
      <c r="R23" s="198">
        <v>6.31</v>
      </c>
      <c r="S23" s="198">
        <v>7.87</v>
      </c>
      <c r="T23" s="198">
        <v>0</v>
      </c>
      <c r="U23" s="198">
        <v>124.82</v>
      </c>
      <c r="V23" s="198">
        <v>4.24</v>
      </c>
      <c r="W23" s="198">
        <v>13.83</v>
      </c>
      <c r="X23" s="198">
        <v>14.66</v>
      </c>
      <c r="Y23" s="198">
        <v>0</v>
      </c>
      <c r="Z23" s="198">
        <v>75.47</v>
      </c>
      <c r="AA23" s="198">
        <v>20.87</v>
      </c>
      <c r="AB23" s="198">
        <v>0</v>
      </c>
      <c r="AC23" s="198">
        <v>12</v>
      </c>
      <c r="AD23" s="198">
        <v>0</v>
      </c>
      <c r="AE23" s="198">
        <v>0</v>
      </c>
      <c r="AF23" s="198">
        <v>0</v>
      </c>
      <c r="AG23" s="198">
        <v>25.06</v>
      </c>
      <c r="AH23" s="198">
        <v>0</v>
      </c>
      <c r="AI23" s="198">
        <v>17.07</v>
      </c>
      <c r="AJ23" s="198">
        <v>0</v>
      </c>
      <c r="AK23" s="198">
        <v>68.510000000000005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9.14</v>
      </c>
      <c r="L24" s="198">
        <v>482.51</v>
      </c>
      <c r="M24" s="198">
        <v>26.74</v>
      </c>
      <c r="N24" s="198">
        <v>35.21</v>
      </c>
      <c r="O24" s="198">
        <v>0</v>
      </c>
      <c r="P24" s="198">
        <v>37.43</v>
      </c>
      <c r="Q24" s="198">
        <v>6.5</v>
      </c>
      <c r="R24" s="198">
        <v>6.31</v>
      </c>
      <c r="S24" s="198">
        <v>7.87</v>
      </c>
      <c r="T24" s="198">
        <v>0</v>
      </c>
      <c r="U24" s="198">
        <v>124.82</v>
      </c>
      <c r="V24" s="198">
        <v>4.24</v>
      </c>
      <c r="W24" s="198">
        <v>13.83</v>
      </c>
      <c r="X24" s="198">
        <v>14.66</v>
      </c>
      <c r="Y24" s="198">
        <v>0</v>
      </c>
      <c r="Z24" s="198">
        <v>75.47</v>
      </c>
      <c r="AA24" s="198">
        <v>20.87</v>
      </c>
      <c r="AB24" s="198">
        <v>0</v>
      </c>
      <c r="AC24" s="198">
        <v>12</v>
      </c>
      <c r="AD24" s="198">
        <v>0</v>
      </c>
      <c r="AE24" s="198">
        <v>0</v>
      </c>
      <c r="AF24" s="198">
        <v>0</v>
      </c>
      <c r="AG24" s="198">
        <v>25.06</v>
      </c>
      <c r="AH24" s="198">
        <v>0</v>
      </c>
      <c r="AI24" s="198">
        <v>17.07</v>
      </c>
      <c r="AJ24" s="198">
        <v>0</v>
      </c>
      <c r="AK24" s="198">
        <v>68.510000000000005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9.14</v>
      </c>
      <c r="L25" s="198">
        <v>482.51</v>
      </c>
      <c r="M25" s="198">
        <v>26.74</v>
      </c>
      <c r="N25" s="198">
        <v>35.21</v>
      </c>
      <c r="O25" s="198">
        <v>0</v>
      </c>
      <c r="P25" s="198">
        <v>37.43</v>
      </c>
      <c r="Q25" s="198">
        <v>6.5</v>
      </c>
      <c r="R25" s="198">
        <v>6.31</v>
      </c>
      <c r="S25" s="198">
        <v>7.87</v>
      </c>
      <c r="T25" s="198">
        <v>0</v>
      </c>
      <c r="U25" s="198">
        <v>124.82</v>
      </c>
      <c r="V25" s="198">
        <v>4.24</v>
      </c>
      <c r="W25" s="198">
        <v>13.83</v>
      </c>
      <c r="X25" s="198">
        <v>14.66</v>
      </c>
      <c r="Y25" s="198">
        <v>0</v>
      </c>
      <c r="Z25" s="198">
        <v>75.47</v>
      </c>
      <c r="AA25" s="198">
        <v>20.87</v>
      </c>
      <c r="AB25" s="198">
        <v>0</v>
      </c>
      <c r="AC25" s="198">
        <v>12</v>
      </c>
      <c r="AD25" s="198">
        <v>0</v>
      </c>
      <c r="AE25" s="198">
        <v>0</v>
      </c>
      <c r="AF25" s="198">
        <v>0</v>
      </c>
      <c r="AG25" s="198">
        <v>25.06</v>
      </c>
      <c r="AH25" s="198">
        <v>0</v>
      </c>
      <c r="AI25" s="198">
        <v>3.14</v>
      </c>
      <c r="AJ25" s="198">
        <v>0</v>
      </c>
      <c r="AK25" s="198">
        <v>68.510000000000005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9.14</v>
      </c>
      <c r="L26" s="198">
        <v>482.51</v>
      </c>
      <c r="M26" s="198">
        <v>26.74</v>
      </c>
      <c r="N26" s="198">
        <v>35.21</v>
      </c>
      <c r="O26" s="198">
        <v>0</v>
      </c>
      <c r="P26" s="198">
        <v>37.43</v>
      </c>
      <c r="Q26" s="198">
        <v>6.5</v>
      </c>
      <c r="R26" s="198">
        <v>6.31</v>
      </c>
      <c r="S26" s="198">
        <v>7.87</v>
      </c>
      <c r="T26" s="198">
        <v>0</v>
      </c>
      <c r="U26" s="198">
        <v>124.82</v>
      </c>
      <c r="V26" s="198">
        <v>4.24</v>
      </c>
      <c r="W26" s="198">
        <v>13.83</v>
      </c>
      <c r="X26" s="198">
        <v>14.66</v>
      </c>
      <c r="Y26" s="198">
        <v>0</v>
      </c>
      <c r="Z26" s="198">
        <v>75.47</v>
      </c>
      <c r="AA26" s="198">
        <v>20.87</v>
      </c>
      <c r="AB26" s="198">
        <v>0</v>
      </c>
      <c r="AC26" s="198">
        <v>12</v>
      </c>
      <c r="AD26" s="198">
        <v>0</v>
      </c>
      <c r="AE26" s="198">
        <v>0</v>
      </c>
      <c r="AF26" s="198">
        <v>0</v>
      </c>
      <c r="AG26" s="198">
        <v>25.06</v>
      </c>
      <c r="AH26" s="198">
        <v>0</v>
      </c>
      <c r="AI26" s="198">
        <v>3.65</v>
      </c>
      <c r="AJ26" s="198">
        <v>0</v>
      </c>
      <c r="AK26" s="198">
        <v>68.510000000000005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2.91</v>
      </c>
      <c r="K27" s="198">
        <v>9.14</v>
      </c>
      <c r="L27" s="198">
        <v>482.51</v>
      </c>
      <c r="M27" s="198">
        <v>26.74</v>
      </c>
      <c r="N27" s="198">
        <v>35.21</v>
      </c>
      <c r="O27" s="198">
        <v>0</v>
      </c>
      <c r="P27" s="198">
        <v>37.43</v>
      </c>
      <c r="Q27" s="198">
        <v>6.5</v>
      </c>
      <c r="R27" s="198">
        <v>6.31</v>
      </c>
      <c r="S27" s="198">
        <v>7.87</v>
      </c>
      <c r="T27" s="198">
        <v>0</v>
      </c>
      <c r="U27" s="198">
        <v>124.82</v>
      </c>
      <c r="V27" s="198">
        <v>4.24</v>
      </c>
      <c r="W27" s="198">
        <v>13.83</v>
      </c>
      <c r="X27" s="198">
        <v>14.66</v>
      </c>
      <c r="Y27" s="198">
        <v>0</v>
      </c>
      <c r="Z27" s="198">
        <v>75.47</v>
      </c>
      <c r="AA27" s="198">
        <v>20.87</v>
      </c>
      <c r="AB27" s="198">
        <v>0</v>
      </c>
      <c r="AC27" s="198">
        <v>12</v>
      </c>
      <c r="AD27" s="198">
        <v>0</v>
      </c>
      <c r="AE27" s="198">
        <v>0</v>
      </c>
      <c r="AF27" s="198">
        <v>0</v>
      </c>
      <c r="AG27" s="198">
        <v>25.06</v>
      </c>
      <c r="AH27" s="198">
        <v>0</v>
      </c>
      <c r="AI27" s="198">
        <v>3.65</v>
      </c>
      <c r="AJ27" s="198">
        <v>0</v>
      </c>
      <c r="AK27" s="198">
        <v>68.510000000000005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0.7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2.91</v>
      </c>
      <c r="K28" s="198">
        <v>9.14</v>
      </c>
      <c r="L28" s="198">
        <v>482.51</v>
      </c>
      <c r="M28" s="198">
        <v>26.74</v>
      </c>
      <c r="N28" s="198">
        <v>35.21</v>
      </c>
      <c r="O28" s="198">
        <v>0</v>
      </c>
      <c r="P28" s="198">
        <v>37.43</v>
      </c>
      <c r="Q28" s="198">
        <v>6.5</v>
      </c>
      <c r="R28" s="198">
        <v>6.31</v>
      </c>
      <c r="S28" s="198">
        <v>7.87</v>
      </c>
      <c r="T28" s="198">
        <v>0</v>
      </c>
      <c r="U28" s="198">
        <v>124.82</v>
      </c>
      <c r="V28" s="198">
        <v>4.24</v>
      </c>
      <c r="W28" s="198">
        <v>13.83</v>
      </c>
      <c r="X28" s="198">
        <v>14.66</v>
      </c>
      <c r="Y28" s="198">
        <v>0</v>
      </c>
      <c r="Z28" s="198">
        <v>75.47</v>
      </c>
      <c r="AA28" s="198">
        <v>20.87</v>
      </c>
      <c r="AB28" s="198">
        <v>0</v>
      </c>
      <c r="AC28" s="198">
        <v>12</v>
      </c>
      <c r="AD28" s="198">
        <v>0</v>
      </c>
      <c r="AE28" s="198">
        <v>0</v>
      </c>
      <c r="AF28" s="198">
        <v>0</v>
      </c>
      <c r="AG28" s="198">
        <v>25.06</v>
      </c>
      <c r="AH28" s="198">
        <v>0</v>
      </c>
      <c r="AI28" s="198">
        <v>3.65</v>
      </c>
      <c r="AJ28" s="198">
        <v>0</v>
      </c>
      <c r="AK28" s="198">
        <v>68.510000000000005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2.2999999999999998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2.91</v>
      </c>
      <c r="K29" s="198">
        <v>9.14</v>
      </c>
      <c r="L29" s="198">
        <v>482.51</v>
      </c>
      <c r="M29" s="198">
        <v>26.74</v>
      </c>
      <c r="N29" s="198">
        <v>35.21</v>
      </c>
      <c r="O29" s="198">
        <v>0</v>
      </c>
      <c r="P29" s="198">
        <v>37.43</v>
      </c>
      <c r="Q29" s="198">
        <v>6.5</v>
      </c>
      <c r="R29" s="198">
        <v>6.31</v>
      </c>
      <c r="S29" s="198">
        <v>7.87</v>
      </c>
      <c r="T29" s="198">
        <v>0</v>
      </c>
      <c r="U29" s="198">
        <v>124.82</v>
      </c>
      <c r="V29" s="198">
        <v>4.24</v>
      </c>
      <c r="W29" s="198">
        <v>13.83</v>
      </c>
      <c r="X29" s="198">
        <v>14.66</v>
      </c>
      <c r="Y29" s="198">
        <v>0</v>
      </c>
      <c r="Z29" s="198">
        <v>75.47</v>
      </c>
      <c r="AA29" s="198">
        <v>20.87</v>
      </c>
      <c r="AB29" s="198">
        <v>0</v>
      </c>
      <c r="AC29" s="198">
        <v>12</v>
      </c>
      <c r="AD29" s="198">
        <v>0</v>
      </c>
      <c r="AE29" s="198">
        <v>0</v>
      </c>
      <c r="AF29" s="198">
        <v>0</v>
      </c>
      <c r="AG29" s="198">
        <v>25.06</v>
      </c>
      <c r="AH29" s="198">
        <v>0</v>
      </c>
      <c r="AI29" s="198">
        <v>3.65</v>
      </c>
      <c r="AJ29" s="198">
        <v>0</v>
      </c>
      <c r="AK29" s="198">
        <v>68.510000000000005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5.35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2.91</v>
      </c>
      <c r="K30" s="198">
        <v>9.14</v>
      </c>
      <c r="L30" s="198">
        <v>482.51</v>
      </c>
      <c r="M30" s="198">
        <v>26.74</v>
      </c>
      <c r="N30" s="198">
        <v>35.21</v>
      </c>
      <c r="O30" s="198">
        <v>0</v>
      </c>
      <c r="P30" s="198">
        <v>37.43</v>
      </c>
      <c r="Q30" s="198">
        <v>6.5</v>
      </c>
      <c r="R30" s="198">
        <v>6.31</v>
      </c>
      <c r="S30" s="198">
        <v>7.87</v>
      </c>
      <c r="T30" s="198">
        <v>0</v>
      </c>
      <c r="U30" s="198">
        <v>124.82</v>
      </c>
      <c r="V30" s="198">
        <v>4.24</v>
      </c>
      <c r="W30" s="198">
        <v>13.83</v>
      </c>
      <c r="X30" s="198">
        <v>14.66</v>
      </c>
      <c r="Y30" s="198">
        <v>0</v>
      </c>
      <c r="Z30" s="198">
        <v>75.47</v>
      </c>
      <c r="AA30" s="198">
        <v>20.87</v>
      </c>
      <c r="AB30" s="198">
        <v>0</v>
      </c>
      <c r="AC30" s="198">
        <v>12</v>
      </c>
      <c r="AD30" s="198">
        <v>0</v>
      </c>
      <c r="AE30" s="198">
        <v>0</v>
      </c>
      <c r="AF30" s="198">
        <v>0</v>
      </c>
      <c r="AG30" s="198">
        <v>25.06</v>
      </c>
      <c r="AH30" s="198">
        <v>0</v>
      </c>
      <c r="AI30" s="198">
        <v>3.65</v>
      </c>
      <c r="AJ30" s="198">
        <v>0</v>
      </c>
      <c r="AK30" s="198">
        <v>68.510000000000005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10.130000000000001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2.91</v>
      </c>
      <c r="K31" s="198">
        <v>9.14</v>
      </c>
      <c r="L31" s="198">
        <v>482.51</v>
      </c>
      <c r="M31" s="198">
        <v>26.74</v>
      </c>
      <c r="N31" s="198">
        <v>35.21</v>
      </c>
      <c r="O31" s="198">
        <v>0</v>
      </c>
      <c r="P31" s="198">
        <v>37.43</v>
      </c>
      <c r="Q31" s="198">
        <v>6.5</v>
      </c>
      <c r="R31" s="198">
        <v>6.31</v>
      </c>
      <c r="S31" s="198">
        <v>7.87</v>
      </c>
      <c r="T31" s="198">
        <v>0</v>
      </c>
      <c r="U31" s="198">
        <v>124.82</v>
      </c>
      <c r="V31" s="198">
        <v>4.24</v>
      </c>
      <c r="W31" s="198">
        <v>13.83</v>
      </c>
      <c r="X31" s="198">
        <v>14.66</v>
      </c>
      <c r="Y31" s="198">
        <v>0</v>
      </c>
      <c r="Z31" s="198">
        <v>75.47</v>
      </c>
      <c r="AA31" s="198">
        <v>20.87</v>
      </c>
      <c r="AB31" s="198">
        <v>0</v>
      </c>
      <c r="AC31" s="198">
        <v>12</v>
      </c>
      <c r="AD31" s="198">
        <v>0</v>
      </c>
      <c r="AE31" s="198">
        <v>0</v>
      </c>
      <c r="AF31" s="198">
        <v>0</v>
      </c>
      <c r="AG31" s="198">
        <v>25.06</v>
      </c>
      <c r="AH31" s="198">
        <v>0</v>
      </c>
      <c r="AI31" s="198">
        <v>3.07</v>
      </c>
      <c r="AJ31" s="198">
        <v>0</v>
      </c>
      <c r="AK31" s="198">
        <v>68.510000000000005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15.65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2.91</v>
      </c>
      <c r="K32" s="198">
        <v>9.14</v>
      </c>
      <c r="L32" s="198">
        <v>482.51</v>
      </c>
      <c r="M32" s="198">
        <v>26.74</v>
      </c>
      <c r="N32" s="198">
        <v>35.21</v>
      </c>
      <c r="O32" s="198">
        <v>0</v>
      </c>
      <c r="P32" s="198">
        <v>37.43</v>
      </c>
      <c r="Q32" s="198">
        <v>6.5</v>
      </c>
      <c r="R32" s="198">
        <v>6.31</v>
      </c>
      <c r="S32" s="198">
        <v>7.87</v>
      </c>
      <c r="T32" s="198">
        <v>0</v>
      </c>
      <c r="U32" s="198">
        <v>124.82</v>
      </c>
      <c r="V32" s="198">
        <v>4.24</v>
      </c>
      <c r="W32" s="198">
        <v>13.83</v>
      </c>
      <c r="X32" s="198">
        <v>14.66</v>
      </c>
      <c r="Y32" s="198">
        <v>0</v>
      </c>
      <c r="Z32" s="198">
        <v>75.47</v>
      </c>
      <c r="AA32" s="198">
        <v>20.87</v>
      </c>
      <c r="AB32" s="198">
        <v>0</v>
      </c>
      <c r="AC32" s="198">
        <v>12</v>
      </c>
      <c r="AD32" s="198">
        <v>0</v>
      </c>
      <c r="AE32" s="198">
        <v>0</v>
      </c>
      <c r="AF32" s="198">
        <v>0</v>
      </c>
      <c r="AG32" s="198">
        <v>25.06</v>
      </c>
      <c r="AH32" s="198">
        <v>0</v>
      </c>
      <c r="AI32" s="198">
        <v>3.65</v>
      </c>
      <c r="AJ32" s="198">
        <v>0</v>
      </c>
      <c r="AK32" s="198">
        <v>68.510000000000005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2.91</v>
      </c>
      <c r="K33" s="198">
        <v>9.14</v>
      </c>
      <c r="L33" s="198">
        <v>482.51</v>
      </c>
      <c r="M33" s="198">
        <v>26.74</v>
      </c>
      <c r="N33" s="198">
        <v>35.21</v>
      </c>
      <c r="O33" s="198">
        <v>0</v>
      </c>
      <c r="P33" s="198">
        <v>37.43</v>
      </c>
      <c r="Q33" s="198">
        <v>6.5</v>
      </c>
      <c r="R33" s="198">
        <v>6.31</v>
      </c>
      <c r="S33" s="198">
        <v>7.87</v>
      </c>
      <c r="T33" s="198">
        <v>0</v>
      </c>
      <c r="U33" s="198">
        <v>124.82</v>
      </c>
      <c r="V33" s="198">
        <v>4.24</v>
      </c>
      <c r="W33" s="198">
        <v>13.83</v>
      </c>
      <c r="X33" s="198">
        <v>14.66</v>
      </c>
      <c r="Y33" s="198">
        <v>0</v>
      </c>
      <c r="Z33" s="198">
        <v>75.47</v>
      </c>
      <c r="AA33" s="198">
        <v>20.87</v>
      </c>
      <c r="AB33" s="198">
        <v>0</v>
      </c>
      <c r="AC33" s="198">
        <v>12</v>
      </c>
      <c r="AD33" s="198">
        <v>0</v>
      </c>
      <c r="AE33" s="198">
        <v>0</v>
      </c>
      <c r="AF33" s="198">
        <v>0</v>
      </c>
      <c r="AG33" s="198">
        <v>25.06</v>
      </c>
      <c r="AH33" s="198">
        <v>0</v>
      </c>
      <c r="AI33" s="198">
        <v>3.65</v>
      </c>
      <c r="AJ33" s="198">
        <v>0</v>
      </c>
      <c r="AK33" s="198">
        <v>68.510000000000005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2.91</v>
      </c>
      <c r="K34" s="198">
        <v>9.14</v>
      </c>
      <c r="L34" s="198">
        <v>482.51</v>
      </c>
      <c r="M34" s="198">
        <v>26.74</v>
      </c>
      <c r="N34" s="198">
        <v>35.21</v>
      </c>
      <c r="O34" s="198">
        <v>0</v>
      </c>
      <c r="P34" s="198">
        <v>37.43</v>
      </c>
      <c r="Q34" s="198">
        <v>6.5</v>
      </c>
      <c r="R34" s="198">
        <v>6.31</v>
      </c>
      <c r="S34" s="198">
        <v>7.87</v>
      </c>
      <c r="T34" s="198">
        <v>0</v>
      </c>
      <c r="U34" s="198">
        <v>124.82</v>
      </c>
      <c r="V34" s="198">
        <v>4.24</v>
      </c>
      <c r="W34" s="198">
        <v>13.83</v>
      </c>
      <c r="X34" s="198">
        <v>14.66</v>
      </c>
      <c r="Y34" s="198">
        <v>0</v>
      </c>
      <c r="Z34" s="198">
        <v>75.47</v>
      </c>
      <c r="AA34" s="198">
        <v>20.87</v>
      </c>
      <c r="AB34" s="198">
        <v>0</v>
      </c>
      <c r="AC34" s="198">
        <v>12</v>
      </c>
      <c r="AD34" s="198">
        <v>0</v>
      </c>
      <c r="AE34" s="198">
        <v>0</v>
      </c>
      <c r="AF34" s="198">
        <v>0</v>
      </c>
      <c r="AG34" s="198">
        <v>25.06</v>
      </c>
      <c r="AH34" s="198">
        <v>0</v>
      </c>
      <c r="AI34" s="198">
        <v>3.65</v>
      </c>
      <c r="AJ34" s="198">
        <v>0</v>
      </c>
      <c r="AK34" s="198">
        <v>68.510000000000005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2.91</v>
      </c>
      <c r="K35" s="198">
        <v>9.14</v>
      </c>
      <c r="L35" s="198">
        <v>482.51</v>
      </c>
      <c r="M35" s="198">
        <v>26.74</v>
      </c>
      <c r="N35" s="198">
        <v>35.21</v>
      </c>
      <c r="O35" s="198">
        <v>0</v>
      </c>
      <c r="P35" s="198">
        <v>37.43</v>
      </c>
      <c r="Q35" s="198">
        <v>6.5</v>
      </c>
      <c r="R35" s="198">
        <v>6.31</v>
      </c>
      <c r="S35" s="198">
        <v>7.87</v>
      </c>
      <c r="T35" s="198">
        <v>0</v>
      </c>
      <c r="U35" s="198">
        <v>124.82</v>
      </c>
      <c r="V35" s="198">
        <v>4.24</v>
      </c>
      <c r="W35" s="198">
        <v>13.83</v>
      </c>
      <c r="X35" s="198">
        <v>14.66</v>
      </c>
      <c r="Y35" s="198">
        <v>0</v>
      </c>
      <c r="Z35" s="198">
        <v>75.47</v>
      </c>
      <c r="AA35" s="198">
        <v>20.87</v>
      </c>
      <c r="AB35" s="198">
        <v>0</v>
      </c>
      <c r="AC35" s="198">
        <v>12</v>
      </c>
      <c r="AD35" s="198">
        <v>0</v>
      </c>
      <c r="AE35" s="198">
        <v>0</v>
      </c>
      <c r="AF35" s="198">
        <v>0</v>
      </c>
      <c r="AG35" s="198">
        <v>25.06</v>
      </c>
      <c r="AH35" s="198">
        <v>0</v>
      </c>
      <c r="AI35" s="198">
        <v>3.65</v>
      </c>
      <c r="AJ35" s="198">
        <v>0</v>
      </c>
      <c r="AK35" s="198">
        <v>68.510000000000005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2.91</v>
      </c>
      <c r="K36" s="198">
        <v>9.14</v>
      </c>
      <c r="L36" s="198">
        <v>482.51</v>
      </c>
      <c r="M36" s="198">
        <v>26.74</v>
      </c>
      <c r="N36" s="198">
        <v>35.21</v>
      </c>
      <c r="O36" s="198">
        <v>0</v>
      </c>
      <c r="P36" s="198">
        <v>37.43</v>
      </c>
      <c r="Q36" s="198">
        <v>6.5</v>
      </c>
      <c r="R36" s="198">
        <v>6.31</v>
      </c>
      <c r="S36" s="198">
        <v>7.87</v>
      </c>
      <c r="T36" s="198">
        <v>0</v>
      </c>
      <c r="U36" s="198">
        <v>124.82</v>
      </c>
      <c r="V36" s="198">
        <v>4.24</v>
      </c>
      <c r="W36" s="198">
        <v>13.83</v>
      </c>
      <c r="X36" s="198">
        <v>14.66</v>
      </c>
      <c r="Y36" s="198">
        <v>0</v>
      </c>
      <c r="Z36" s="198">
        <v>75.47</v>
      </c>
      <c r="AA36" s="198">
        <v>20.87</v>
      </c>
      <c r="AB36" s="198">
        <v>0</v>
      </c>
      <c r="AC36" s="198">
        <v>12</v>
      </c>
      <c r="AD36" s="198">
        <v>0</v>
      </c>
      <c r="AE36" s="198">
        <v>0</v>
      </c>
      <c r="AF36" s="198">
        <v>0</v>
      </c>
      <c r="AG36" s="198">
        <v>25.06</v>
      </c>
      <c r="AH36" s="198">
        <v>0</v>
      </c>
      <c r="AI36" s="198">
        <v>3.65</v>
      </c>
      <c r="AJ36" s="198">
        <v>0</v>
      </c>
      <c r="AK36" s="198">
        <v>68.510000000000005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2.91</v>
      </c>
      <c r="K37" s="198">
        <v>9.14</v>
      </c>
      <c r="L37" s="198">
        <v>482.51</v>
      </c>
      <c r="M37" s="198">
        <v>26.74</v>
      </c>
      <c r="N37" s="198">
        <v>35.21</v>
      </c>
      <c r="O37" s="198">
        <v>0</v>
      </c>
      <c r="P37" s="198">
        <v>37.43</v>
      </c>
      <c r="Q37" s="198">
        <v>6.5</v>
      </c>
      <c r="R37" s="198">
        <v>6.31</v>
      </c>
      <c r="S37" s="198">
        <v>7.87</v>
      </c>
      <c r="T37" s="198">
        <v>0</v>
      </c>
      <c r="U37" s="198">
        <v>124.82</v>
      </c>
      <c r="V37" s="198">
        <v>4.24</v>
      </c>
      <c r="W37" s="198">
        <v>13.83</v>
      </c>
      <c r="X37" s="198">
        <v>14.66</v>
      </c>
      <c r="Y37" s="198">
        <v>0</v>
      </c>
      <c r="Z37" s="198">
        <v>75.47</v>
      </c>
      <c r="AA37" s="198">
        <v>20.87</v>
      </c>
      <c r="AB37" s="198">
        <v>0</v>
      </c>
      <c r="AC37" s="198">
        <v>12</v>
      </c>
      <c r="AD37" s="198">
        <v>0</v>
      </c>
      <c r="AE37" s="198">
        <v>0</v>
      </c>
      <c r="AF37" s="198">
        <v>0</v>
      </c>
      <c r="AG37" s="198">
        <v>25.06</v>
      </c>
      <c r="AH37" s="198">
        <v>0</v>
      </c>
      <c r="AI37" s="198">
        <v>2.87</v>
      </c>
      <c r="AJ37" s="198">
        <v>0</v>
      </c>
      <c r="AK37" s="198">
        <v>68.510000000000005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2.91</v>
      </c>
      <c r="K38" s="198">
        <v>9.14</v>
      </c>
      <c r="L38" s="198">
        <v>482.51</v>
      </c>
      <c r="M38" s="198">
        <v>26.74</v>
      </c>
      <c r="N38" s="198">
        <v>35.21</v>
      </c>
      <c r="O38" s="198">
        <v>0</v>
      </c>
      <c r="P38" s="198">
        <v>37.43</v>
      </c>
      <c r="Q38" s="198">
        <v>6.5</v>
      </c>
      <c r="R38" s="198">
        <v>6.31</v>
      </c>
      <c r="S38" s="198">
        <v>7.87</v>
      </c>
      <c r="T38" s="198">
        <v>0</v>
      </c>
      <c r="U38" s="198">
        <v>124.82</v>
      </c>
      <c r="V38" s="198">
        <v>4.24</v>
      </c>
      <c r="W38" s="198">
        <v>13.83</v>
      </c>
      <c r="X38" s="198">
        <v>14.66</v>
      </c>
      <c r="Y38" s="198">
        <v>0</v>
      </c>
      <c r="Z38" s="198">
        <v>75.47</v>
      </c>
      <c r="AA38" s="198">
        <v>20.87</v>
      </c>
      <c r="AB38" s="198">
        <v>0</v>
      </c>
      <c r="AC38" s="198">
        <v>12</v>
      </c>
      <c r="AD38" s="198">
        <v>0</v>
      </c>
      <c r="AE38" s="198">
        <v>0</v>
      </c>
      <c r="AF38" s="198">
        <v>0</v>
      </c>
      <c r="AG38" s="198">
        <v>25.06</v>
      </c>
      <c r="AH38" s="198">
        <v>0</v>
      </c>
      <c r="AI38" s="198">
        <v>3.65</v>
      </c>
      <c r="AJ38" s="198">
        <v>0</v>
      </c>
      <c r="AK38" s="198">
        <v>68.510000000000005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2.91</v>
      </c>
      <c r="K39" s="198">
        <v>9.14</v>
      </c>
      <c r="L39" s="198">
        <v>482.51</v>
      </c>
      <c r="M39" s="198">
        <v>26.74</v>
      </c>
      <c r="N39" s="198">
        <v>35.21</v>
      </c>
      <c r="O39" s="198">
        <v>0</v>
      </c>
      <c r="P39" s="198">
        <v>37.43</v>
      </c>
      <c r="Q39" s="198">
        <v>6.5</v>
      </c>
      <c r="R39" s="198">
        <v>6.31</v>
      </c>
      <c r="S39" s="198">
        <v>7.87</v>
      </c>
      <c r="T39" s="198">
        <v>0</v>
      </c>
      <c r="U39" s="198">
        <v>124.82</v>
      </c>
      <c r="V39" s="198">
        <v>4.24</v>
      </c>
      <c r="W39" s="198">
        <v>13.83</v>
      </c>
      <c r="X39" s="198">
        <v>14.66</v>
      </c>
      <c r="Y39" s="198">
        <v>0</v>
      </c>
      <c r="Z39" s="198">
        <v>75.47</v>
      </c>
      <c r="AA39" s="198">
        <v>20.87</v>
      </c>
      <c r="AB39" s="198">
        <v>0</v>
      </c>
      <c r="AC39" s="198">
        <v>12</v>
      </c>
      <c r="AD39" s="198">
        <v>0</v>
      </c>
      <c r="AE39" s="198">
        <v>0</v>
      </c>
      <c r="AF39" s="198">
        <v>0</v>
      </c>
      <c r="AG39" s="198">
        <v>25.06</v>
      </c>
      <c r="AH39" s="198">
        <v>0</v>
      </c>
      <c r="AI39" s="198">
        <v>3.65</v>
      </c>
      <c r="AJ39" s="198">
        <v>0</v>
      </c>
      <c r="AK39" s="198">
        <v>68.510000000000005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2.91</v>
      </c>
      <c r="K40" s="198">
        <v>9.14</v>
      </c>
      <c r="L40" s="198">
        <v>482.51</v>
      </c>
      <c r="M40" s="198">
        <v>26.74</v>
      </c>
      <c r="N40" s="198">
        <v>35.21</v>
      </c>
      <c r="O40" s="198">
        <v>0</v>
      </c>
      <c r="P40" s="198">
        <v>37.43</v>
      </c>
      <c r="Q40" s="198">
        <v>6.5</v>
      </c>
      <c r="R40" s="198">
        <v>6.31</v>
      </c>
      <c r="S40" s="198">
        <v>7.87</v>
      </c>
      <c r="T40" s="198">
        <v>0</v>
      </c>
      <c r="U40" s="198">
        <v>124.82</v>
      </c>
      <c r="V40" s="198">
        <v>4.24</v>
      </c>
      <c r="W40" s="198">
        <v>13.83</v>
      </c>
      <c r="X40" s="198">
        <v>14.66</v>
      </c>
      <c r="Y40" s="198">
        <v>0</v>
      </c>
      <c r="Z40" s="198">
        <v>75.47</v>
      </c>
      <c r="AA40" s="198">
        <v>20.87</v>
      </c>
      <c r="AB40" s="198">
        <v>0</v>
      </c>
      <c r="AC40" s="198">
        <v>12</v>
      </c>
      <c r="AD40" s="198">
        <v>0</v>
      </c>
      <c r="AE40" s="198">
        <v>0</v>
      </c>
      <c r="AF40" s="198">
        <v>0</v>
      </c>
      <c r="AG40" s="198">
        <v>25.06</v>
      </c>
      <c r="AH40" s="198">
        <v>0</v>
      </c>
      <c r="AI40" s="198">
        <v>3.65</v>
      </c>
      <c r="AJ40" s="198">
        <v>0</v>
      </c>
      <c r="AK40" s="198">
        <v>68.510000000000005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2.91</v>
      </c>
      <c r="K41" s="198">
        <v>9.14</v>
      </c>
      <c r="L41" s="198">
        <v>482.51</v>
      </c>
      <c r="M41" s="198">
        <v>27.35</v>
      </c>
      <c r="N41" s="198">
        <v>35.21</v>
      </c>
      <c r="O41" s="198">
        <v>0</v>
      </c>
      <c r="P41" s="198">
        <v>37.43</v>
      </c>
      <c r="Q41" s="198">
        <v>5.1100000000000003</v>
      </c>
      <c r="R41" s="198">
        <v>6.31</v>
      </c>
      <c r="S41" s="198">
        <v>7.87</v>
      </c>
      <c r="T41" s="198">
        <v>0</v>
      </c>
      <c r="U41" s="198">
        <v>124.82</v>
      </c>
      <c r="V41" s="198">
        <v>4.24</v>
      </c>
      <c r="W41" s="198">
        <v>13.83</v>
      </c>
      <c r="X41" s="198">
        <v>14.66</v>
      </c>
      <c r="Y41" s="198">
        <v>0</v>
      </c>
      <c r="Z41" s="198">
        <v>75.47</v>
      </c>
      <c r="AA41" s="198">
        <v>20.87</v>
      </c>
      <c r="AB41" s="198">
        <v>0</v>
      </c>
      <c r="AC41" s="198">
        <v>12</v>
      </c>
      <c r="AD41" s="198">
        <v>0</v>
      </c>
      <c r="AE41" s="198">
        <v>0</v>
      </c>
      <c r="AF41" s="198">
        <v>0</v>
      </c>
      <c r="AG41" s="198">
        <v>25.06</v>
      </c>
      <c r="AH41" s="198">
        <v>0</v>
      </c>
      <c r="AI41" s="198">
        <v>3.38</v>
      </c>
      <c r="AJ41" s="198">
        <v>0</v>
      </c>
      <c r="AK41" s="198">
        <v>68.510000000000005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2.91</v>
      </c>
      <c r="K42" s="198">
        <v>9.14</v>
      </c>
      <c r="L42" s="198">
        <v>482.51</v>
      </c>
      <c r="M42" s="198">
        <v>27.35</v>
      </c>
      <c r="N42" s="198">
        <v>35.21</v>
      </c>
      <c r="O42" s="198">
        <v>0</v>
      </c>
      <c r="P42" s="198">
        <v>37.43</v>
      </c>
      <c r="Q42" s="198">
        <v>5.1100000000000003</v>
      </c>
      <c r="R42" s="198">
        <v>6.31</v>
      </c>
      <c r="S42" s="198">
        <v>7.87</v>
      </c>
      <c r="T42" s="198">
        <v>0</v>
      </c>
      <c r="U42" s="198">
        <v>124.82</v>
      </c>
      <c r="V42" s="198">
        <v>4.24</v>
      </c>
      <c r="W42" s="198">
        <v>13.83</v>
      </c>
      <c r="X42" s="198">
        <v>14.66</v>
      </c>
      <c r="Y42" s="198">
        <v>0</v>
      </c>
      <c r="Z42" s="198">
        <v>75.47</v>
      </c>
      <c r="AA42" s="198">
        <v>20.87</v>
      </c>
      <c r="AB42" s="198">
        <v>0</v>
      </c>
      <c r="AC42" s="198">
        <v>12</v>
      </c>
      <c r="AD42" s="198">
        <v>0</v>
      </c>
      <c r="AE42" s="198">
        <v>0</v>
      </c>
      <c r="AF42" s="198">
        <v>0</v>
      </c>
      <c r="AG42" s="198">
        <v>25.06</v>
      </c>
      <c r="AH42" s="198">
        <v>0</v>
      </c>
      <c r="AI42" s="198">
        <v>3.38</v>
      </c>
      <c r="AJ42" s="198">
        <v>0</v>
      </c>
      <c r="AK42" s="198">
        <v>68.510000000000005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2.91</v>
      </c>
      <c r="K43" s="198">
        <v>9.14</v>
      </c>
      <c r="L43" s="198">
        <v>482.51</v>
      </c>
      <c r="M43" s="198">
        <v>27.35</v>
      </c>
      <c r="N43" s="198">
        <v>35.21</v>
      </c>
      <c r="O43" s="198">
        <v>0</v>
      </c>
      <c r="P43" s="198">
        <v>37.43</v>
      </c>
      <c r="Q43" s="198">
        <v>5.1100000000000003</v>
      </c>
      <c r="R43" s="198">
        <v>6.31</v>
      </c>
      <c r="S43" s="198">
        <v>7.87</v>
      </c>
      <c r="T43" s="198">
        <v>0</v>
      </c>
      <c r="U43" s="198">
        <v>124.82</v>
      </c>
      <c r="V43" s="198">
        <v>4.24</v>
      </c>
      <c r="W43" s="198">
        <v>13.83</v>
      </c>
      <c r="X43" s="198">
        <v>14.66</v>
      </c>
      <c r="Y43" s="198">
        <v>0</v>
      </c>
      <c r="Z43" s="198">
        <v>75.47</v>
      </c>
      <c r="AA43" s="198">
        <v>20.87</v>
      </c>
      <c r="AB43" s="198">
        <v>0</v>
      </c>
      <c r="AC43" s="198">
        <v>12</v>
      </c>
      <c r="AD43" s="198">
        <v>0</v>
      </c>
      <c r="AE43" s="198">
        <v>0</v>
      </c>
      <c r="AF43" s="198">
        <v>0</v>
      </c>
      <c r="AG43" s="198">
        <v>25.06</v>
      </c>
      <c r="AH43" s="198">
        <v>0</v>
      </c>
      <c r="AI43" s="198">
        <v>2.2799999999999998</v>
      </c>
      <c r="AJ43" s="198">
        <v>0</v>
      </c>
      <c r="AK43" s="198">
        <v>67.430000000000007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2.91</v>
      </c>
      <c r="K44" s="198">
        <v>9.14</v>
      </c>
      <c r="L44" s="198">
        <v>482.51</v>
      </c>
      <c r="M44" s="198">
        <v>27.35</v>
      </c>
      <c r="N44" s="198">
        <v>35.21</v>
      </c>
      <c r="O44" s="198">
        <v>0</v>
      </c>
      <c r="P44" s="198">
        <v>37.43</v>
      </c>
      <c r="Q44" s="198">
        <v>5.1100000000000003</v>
      </c>
      <c r="R44" s="198">
        <v>6.31</v>
      </c>
      <c r="S44" s="198">
        <v>7.87</v>
      </c>
      <c r="T44" s="198">
        <v>0</v>
      </c>
      <c r="U44" s="198">
        <v>124.82</v>
      </c>
      <c r="V44" s="198">
        <v>4.24</v>
      </c>
      <c r="W44" s="198">
        <v>13.83</v>
      </c>
      <c r="X44" s="198">
        <v>14.66</v>
      </c>
      <c r="Y44" s="198">
        <v>0</v>
      </c>
      <c r="Z44" s="198">
        <v>75.47</v>
      </c>
      <c r="AA44" s="198">
        <v>20.87</v>
      </c>
      <c r="AB44" s="198">
        <v>0</v>
      </c>
      <c r="AC44" s="198">
        <v>12</v>
      </c>
      <c r="AD44" s="198">
        <v>0</v>
      </c>
      <c r="AE44" s="198">
        <v>0</v>
      </c>
      <c r="AF44" s="198">
        <v>0</v>
      </c>
      <c r="AG44" s="198">
        <v>25.06</v>
      </c>
      <c r="AH44" s="198">
        <v>0</v>
      </c>
      <c r="AI44" s="198">
        <v>2.97</v>
      </c>
      <c r="AJ44" s="198">
        <v>0</v>
      </c>
      <c r="AK44" s="198">
        <v>67.430000000000007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2.91</v>
      </c>
      <c r="K45" s="198">
        <v>9.14</v>
      </c>
      <c r="L45" s="198">
        <v>482.51</v>
      </c>
      <c r="M45" s="198">
        <v>27.35</v>
      </c>
      <c r="N45" s="198">
        <v>35.21</v>
      </c>
      <c r="O45" s="198">
        <v>0</v>
      </c>
      <c r="P45" s="198">
        <v>37.43</v>
      </c>
      <c r="Q45" s="198">
        <v>5.1100000000000003</v>
      </c>
      <c r="R45" s="198">
        <v>6.31</v>
      </c>
      <c r="S45" s="198">
        <v>7.87</v>
      </c>
      <c r="T45" s="198">
        <v>0</v>
      </c>
      <c r="U45" s="198">
        <v>124.82</v>
      </c>
      <c r="V45" s="198">
        <v>4.24</v>
      </c>
      <c r="W45" s="198">
        <v>13.83</v>
      </c>
      <c r="X45" s="198">
        <v>14.66</v>
      </c>
      <c r="Y45" s="198">
        <v>0</v>
      </c>
      <c r="Z45" s="198">
        <v>75.47</v>
      </c>
      <c r="AA45" s="198">
        <v>20.87</v>
      </c>
      <c r="AB45" s="198">
        <v>0</v>
      </c>
      <c r="AC45" s="198">
        <v>12</v>
      </c>
      <c r="AD45" s="198">
        <v>0</v>
      </c>
      <c r="AE45" s="198">
        <v>0</v>
      </c>
      <c r="AF45" s="198">
        <v>0</v>
      </c>
      <c r="AG45" s="198">
        <v>25.06</v>
      </c>
      <c r="AH45" s="198">
        <v>0</v>
      </c>
      <c r="AI45" s="198">
        <v>2.97</v>
      </c>
      <c r="AJ45" s="198">
        <v>0</v>
      </c>
      <c r="AK45" s="198">
        <v>67.430000000000007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2.91</v>
      </c>
      <c r="K46" s="198">
        <v>9.14</v>
      </c>
      <c r="L46" s="198">
        <v>482.51</v>
      </c>
      <c r="M46" s="198">
        <v>27.35</v>
      </c>
      <c r="N46" s="198">
        <v>35.21</v>
      </c>
      <c r="O46" s="198">
        <v>0</v>
      </c>
      <c r="P46" s="198">
        <v>37.43</v>
      </c>
      <c r="Q46" s="198">
        <v>5.1100000000000003</v>
      </c>
      <c r="R46" s="198">
        <v>6.31</v>
      </c>
      <c r="S46" s="198">
        <v>7.87</v>
      </c>
      <c r="T46" s="198">
        <v>0</v>
      </c>
      <c r="U46" s="198">
        <v>124.82</v>
      </c>
      <c r="V46" s="198">
        <v>4.24</v>
      </c>
      <c r="W46" s="198">
        <v>13.83</v>
      </c>
      <c r="X46" s="198">
        <v>14.66</v>
      </c>
      <c r="Y46" s="198">
        <v>0</v>
      </c>
      <c r="Z46" s="198">
        <v>75.47</v>
      </c>
      <c r="AA46" s="198">
        <v>20.87</v>
      </c>
      <c r="AB46" s="198">
        <v>0</v>
      </c>
      <c r="AC46" s="198">
        <v>12</v>
      </c>
      <c r="AD46" s="198">
        <v>0</v>
      </c>
      <c r="AE46" s="198">
        <v>0</v>
      </c>
      <c r="AF46" s="198">
        <v>0</v>
      </c>
      <c r="AG46" s="198">
        <v>25.06</v>
      </c>
      <c r="AH46" s="198">
        <v>0</v>
      </c>
      <c r="AI46" s="198">
        <v>2.97</v>
      </c>
      <c r="AJ46" s="198">
        <v>0</v>
      </c>
      <c r="AK46" s="198">
        <v>67.430000000000007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2.91</v>
      </c>
      <c r="K47" s="198">
        <v>9.14</v>
      </c>
      <c r="L47" s="198">
        <v>482.51</v>
      </c>
      <c r="M47" s="198">
        <v>27.35</v>
      </c>
      <c r="N47" s="198">
        <v>35.21</v>
      </c>
      <c r="O47" s="198">
        <v>0</v>
      </c>
      <c r="P47" s="198">
        <v>37.43</v>
      </c>
      <c r="Q47" s="198">
        <v>5.1100000000000003</v>
      </c>
      <c r="R47" s="198">
        <v>6.31</v>
      </c>
      <c r="S47" s="198">
        <v>7.87</v>
      </c>
      <c r="T47" s="198">
        <v>0</v>
      </c>
      <c r="U47" s="198">
        <v>124.82</v>
      </c>
      <c r="V47" s="198">
        <v>4.24</v>
      </c>
      <c r="W47" s="198">
        <v>13.83</v>
      </c>
      <c r="X47" s="198">
        <v>14.66</v>
      </c>
      <c r="Y47" s="198">
        <v>0</v>
      </c>
      <c r="Z47" s="198">
        <v>75.47</v>
      </c>
      <c r="AA47" s="198">
        <v>20.87</v>
      </c>
      <c r="AB47" s="198">
        <v>0</v>
      </c>
      <c r="AC47" s="198">
        <v>11.73</v>
      </c>
      <c r="AD47" s="198">
        <v>0</v>
      </c>
      <c r="AE47" s="198">
        <v>0</v>
      </c>
      <c r="AF47" s="198">
        <v>0</v>
      </c>
      <c r="AG47" s="198">
        <v>25.06</v>
      </c>
      <c r="AH47" s="198">
        <v>0</v>
      </c>
      <c r="AI47" s="198">
        <v>2.97</v>
      </c>
      <c r="AJ47" s="198">
        <v>0</v>
      </c>
      <c r="AK47" s="198">
        <v>67.430000000000007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2.91</v>
      </c>
      <c r="K48" s="198">
        <v>9.14</v>
      </c>
      <c r="L48" s="198">
        <v>482.51</v>
      </c>
      <c r="M48" s="198">
        <v>27.35</v>
      </c>
      <c r="N48" s="198">
        <v>35.21</v>
      </c>
      <c r="O48" s="198">
        <v>0</v>
      </c>
      <c r="P48" s="198">
        <v>37.43</v>
      </c>
      <c r="Q48" s="198">
        <v>5.1100000000000003</v>
      </c>
      <c r="R48" s="198">
        <v>6.31</v>
      </c>
      <c r="S48" s="198">
        <v>7.87</v>
      </c>
      <c r="T48" s="198">
        <v>0</v>
      </c>
      <c r="U48" s="198">
        <v>124.82</v>
      </c>
      <c r="V48" s="198">
        <v>4.24</v>
      </c>
      <c r="W48" s="198">
        <v>13.83</v>
      </c>
      <c r="X48" s="198">
        <v>14.66</v>
      </c>
      <c r="Y48" s="198">
        <v>0</v>
      </c>
      <c r="Z48" s="198">
        <v>75.47</v>
      </c>
      <c r="AA48" s="198">
        <v>20.87</v>
      </c>
      <c r="AB48" s="198">
        <v>0</v>
      </c>
      <c r="AC48" s="198">
        <v>11.73</v>
      </c>
      <c r="AD48" s="198">
        <v>0</v>
      </c>
      <c r="AE48" s="198">
        <v>0</v>
      </c>
      <c r="AF48" s="198">
        <v>0</v>
      </c>
      <c r="AG48" s="198">
        <v>25.06</v>
      </c>
      <c r="AH48" s="198">
        <v>0</v>
      </c>
      <c r="AI48" s="198">
        <v>2.4300000000000002</v>
      </c>
      <c r="AJ48" s="198">
        <v>0</v>
      </c>
      <c r="AK48" s="198">
        <v>67.430000000000007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2.91</v>
      </c>
      <c r="K49" s="198">
        <v>9.14</v>
      </c>
      <c r="L49" s="198">
        <v>482.51</v>
      </c>
      <c r="M49" s="198">
        <v>27.35</v>
      </c>
      <c r="N49" s="198">
        <v>35.21</v>
      </c>
      <c r="O49" s="198">
        <v>0</v>
      </c>
      <c r="P49" s="198">
        <v>37.43</v>
      </c>
      <c r="Q49" s="198">
        <v>5.1100000000000003</v>
      </c>
      <c r="R49" s="198">
        <v>6.31</v>
      </c>
      <c r="S49" s="198">
        <v>7.87</v>
      </c>
      <c r="T49" s="198">
        <v>0</v>
      </c>
      <c r="U49" s="198">
        <v>124.82</v>
      </c>
      <c r="V49" s="198">
        <v>4.24</v>
      </c>
      <c r="W49" s="198">
        <v>13.83</v>
      </c>
      <c r="X49" s="198">
        <v>14.66</v>
      </c>
      <c r="Y49" s="198">
        <v>0</v>
      </c>
      <c r="Z49" s="198">
        <v>75.47</v>
      </c>
      <c r="AA49" s="198">
        <v>20.87</v>
      </c>
      <c r="AB49" s="198">
        <v>0</v>
      </c>
      <c r="AC49" s="198">
        <v>11.73</v>
      </c>
      <c r="AD49" s="198">
        <v>0</v>
      </c>
      <c r="AE49" s="198">
        <v>0</v>
      </c>
      <c r="AF49" s="198">
        <v>0</v>
      </c>
      <c r="AG49" s="198">
        <v>25.06</v>
      </c>
      <c r="AH49" s="198">
        <v>0</v>
      </c>
      <c r="AI49" s="198">
        <v>2.4300000000000002</v>
      </c>
      <c r="AJ49" s="198">
        <v>0</v>
      </c>
      <c r="AK49" s="198">
        <v>67.430000000000007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2.91</v>
      </c>
      <c r="K50" s="198">
        <v>9.14</v>
      </c>
      <c r="L50" s="198">
        <v>482.51</v>
      </c>
      <c r="M50" s="198">
        <v>27.35</v>
      </c>
      <c r="N50" s="198">
        <v>35.21</v>
      </c>
      <c r="O50" s="198">
        <v>0</v>
      </c>
      <c r="P50" s="198">
        <v>37.43</v>
      </c>
      <c r="Q50" s="198">
        <v>5.1100000000000003</v>
      </c>
      <c r="R50" s="198">
        <v>6.31</v>
      </c>
      <c r="S50" s="198">
        <v>7.87</v>
      </c>
      <c r="T50" s="198">
        <v>0</v>
      </c>
      <c r="U50" s="198">
        <v>124.82</v>
      </c>
      <c r="V50" s="198">
        <v>4.24</v>
      </c>
      <c r="W50" s="198">
        <v>13.83</v>
      </c>
      <c r="X50" s="198">
        <v>14.66</v>
      </c>
      <c r="Y50" s="198">
        <v>0</v>
      </c>
      <c r="Z50" s="198">
        <v>75.47</v>
      </c>
      <c r="AA50" s="198">
        <v>20.87</v>
      </c>
      <c r="AB50" s="198">
        <v>0</v>
      </c>
      <c r="AC50" s="198">
        <v>11.73</v>
      </c>
      <c r="AD50" s="198">
        <v>0</v>
      </c>
      <c r="AE50" s="198">
        <v>0</v>
      </c>
      <c r="AF50" s="198">
        <v>0</v>
      </c>
      <c r="AG50" s="198">
        <v>25.06</v>
      </c>
      <c r="AH50" s="198">
        <v>0</v>
      </c>
      <c r="AI50" s="198">
        <v>2.4300000000000002</v>
      </c>
      <c r="AJ50" s="198">
        <v>0</v>
      </c>
      <c r="AK50" s="198">
        <v>67.430000000000007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2.91</v>
      </c>
      <c r="K51" s="198">
        <v>9.14</v>
      </c>
      <c r="L51" s="198">
        <v>482.51</v>
      </c>
      <c r="M51" s="198">
        <v>27.35</v>
      </c>
      <c r="N51" s="198">
        <v>35.21</v>
      </c>
      <c r="O51" s="198">
        <v>0</v>
      </c>
      <c r="P51" s="198">
        <v>37.43</v>
      </c>
      <c r="Q51" s="198">
        <v>5.1100000000000003</v>
      </c>
      <c r="R51" s="198">
        <v>6.31</v>
      </c>
      <c r="S51" s="198">
        <v>7.87</v>
      </c>
      <c r="T51" s="198">
        <v>0</v>
      </c>
      <c r="U51" s="198">
        <v>124.82</v>
      </c>
      <c r="V51" s="198">
        <v>4.24</v>
      </c>
      <c r="W51" s="198">
        <v>13.83</v>
      </c>
      <c r="X51" s="198">
        <v>14.66</v>
      </c>
      <c r="Y51" s="198">
        <v>0</v>
      </c>
      <c r="Z51" s="198">
        <v>75.47</v>
      </c>
      <c r="AA51" s="198">
        <v>20.87</v>
      </c>
      <c r="AB51" s="198">
        <v>0</v>
      </c>
      <c r="AC51" s="198">
        <v>11.73</v>
      </c>
      <c r="AD51" s="198">
        <v>0</v>
      </c>
      <c r="AE51" s="198">
        <v>0</v>
      </c>
      <c r="AF51" s="198">
        <v>0</v>
      </c>
      <c r="AG51" s="198">
        <v>25.06</v>
      </c>
      <c r="AH51" s="198">
        <v>0</v>
      </c>
      <c r="AI51" s="198">
        <v>2.16</v>
      </c>
      <c r="AJ51" s="198">
        <v>0</v>
      </c>
      <c r="AK51" s="198">
        <v>65.25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2.91</v>
      </c>
      <c r="K52" s="198">
        <v>9.14</v>
      </c>
      <c r="L52" s="198">
        <v>482.51</v>
      </c>
      <c r="M52" s="198">
        <v>27.35</v>
      </c>
      <c r="N52" s="198">
        <v>35.21</v>
      </c>
      <c r="O52" s="198">
        <v>0</v>
      </c>
      <c r="P52" s="198">
        <v>37.43</v>
      </c>
      <c r="Q52" s="198">
        <v>5.1100000000000003</v>
      </c>
      <c r="R52" s="198">
        <v>6.31</v>
      </c>
      <c r="S52" s="198">
        <v>7.87</v>
      </c>
      <c r="T52" s="198">
        <v>0</v>
      </c>
      <c r="U52" s="198">
        <v>124.82</v>
      </c>
      <c r="V52" s="198">
        <v>4.24</v>
      </c>
      <c r="W52" s="198">
        <v>13.83</v>
      </c>
      <c r="X52" s="198">
        <v>14.66</v>
      </c>
      <c r="Y52" s="198">
        <v>0</v>
      </c>
      <c r="Z52" s="198">
        <v>75.47</v>
      </c>
      <c r="AA52" s="198">
        <v>20.87</v>
      </c>
      <c r="AB52" s="198">
        <v>0</v>
      </c>
      <c r="AC52" s="198">
        <v>11.73</v>
      </c>
      <c r="AD52" s="198">
        <v>0</v>
      </c>
      <c r="AE52" s="198">
        <v>0</v>
      </c>
      <c r="AF52" s="198">
        <v>0</v>
      </c>
      <c r="AG52" s="198">
        <v>25.06</v>
      </c>
      <c r="AH52" s="198">
        <v>0</v>
      </c>
      <c r="AI52" s="198">
        <v>2.16</v>
      </c>
      <c r="AJ52" s="198">
        <v>0</v>
      </c>
      <c r="AK52" s="198">
        <v>65.25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2.91</v>
      </c>
      <c r="K53" s="198">
        <v>9.14</v>
      </c>
      <c r="L53" s="198">
        <v>482.51</v>
      </c>
      <c r="M53" s="198">
        <v>27.42</v>
      </c>
      <c r="N53" s="198">
        <v>35.21</v>
      </c>
      <c r="O53" s="198">
        <v>0</v>
      </c>
      <c r="P53" s="198">
        <v>35.1</v>
      </c>
      <c r="Q53" s="198">
        <v>5.61</v>
      </c>
      <c r="R53" s="198">
        <v>6.31</v>
      </c>
      <c r="S53" s="198">
        <v>7.87</v>
      </c>
      <c r="T53" s="198">
        <v>0</v>
      </c>
      <c r="U53" s="198">
        <v>124.82</v>
      </c>
      <c r="V53" s="198">
        <v>4.24</v>
      </c>
      <c r="W53" s="198">
        <v>13.83</v>
      </c>
      <c r="X53" s="198">
        <v>14.66</v>
      </c>
      <c r="Y53" s="198">
        <v>0</v>
      </c>
      <c r="Z53" s="198">
        <v>64.319999999999993</v>
      </c>
      <c r="AA53" s="198">
        <v>20.87</v>
      </c>
      <c r="AB53" s="198">
        <v>0</v>
      </c>
      <c r="AC53" s="198">
        <v>11.73</v>
      </c>
      <c r="AD53" s="198">
        <v>0</v>
      </c>
      <c r="AE53" s="198">
        <v>0</v>
      </c>
      <c r="AF53" s="198">
        <v>0</v>
      </c>
      <c r="AG53" s="198">
        <v>25.06</v>
      </c>
      <c r="AH53" s="198">
        <v>0</v>
      </c>
      <c r="AI53" s="198">
        <v>2.16</v>
      </c>
      <c r="AJ53" s="198">
        <v>0</v>
      </c>
      <c r="AK53" s="198">
        <v>65.25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2.91</v>
      </c>
      <c r="K54" s="198">
        <v>9.14</v>
      </c>
      <c r="L54" s="198">
        <v>482.51</v>
      </c>
      <c r="M54" s="198">
        <v>27.42</v>
      </c>
      <c r="N54" s="198">
        <v>35.21</v>
      </c>
      <c r="O54" s="198">
        <v>0</v>
      </c>
      <c r="P54" s="198">
        <v>35.1</v>
      </c>
      <c r="Q54" s="198">
        <v>5.61</v>
      </c>
      <c r="R54" s="198">
        <v>6.31</v>
      </c>
      <c r="S54" s="198">
        <v>7.87</v>
      </c>
      <c r="T54" s="198">
        <v>0</v>
      </c>
      <c r="U54" s="198">
        <v>124.82</v>
      </c>
      <c r="V54" s="198">
        <v>4.24</v>
      </c>
      <c r="W54" s="198">
        <v>13.83</v>
      </c>
      <c r="X54" s="198">
        <v>14.66</v>
      </c>
      <c r="Y54" s="198">
        <v>0</v>
      </c>
      <c r="Z54" s="198">
        <v>64.319999999999993</v>
      </c>
      <c r="AA54" s="198">
        <v>20.87</v>
      </c>
      <c r="AB54" s="198">
        <v>0</v>
      </c>
      <c r="AC54" s="198">
        <v>11.38</v>
      </c>
      <c r="AD54" s="198">
        <v>0</v>
      </c>
      <c r="AE54" s="198">
        <v>0</v>
      </c>
      <c r="AF54" s="198">
        <v>0</v>
      </c>
      <c r="AG54" s="198">
        <v>25.06</v>
      </c>
      <c r="AH54" s="198">
        <v>0</v>
      </c>
      <c r="AI54" s="198">
        <v>2.16</v>
      </c>
      <c r="AJ54" s="198">
        <v>0</v>
      </c>
      <c r="AK54" s="198">
        <v>65.25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2.91</v>
      </c>
      <c r="K55" s="198">
        <v>9.14</v>
      </c>
      <c r="L55" s="198">
        <v>490.8</v>
      </c>
      <c r="M55" s="198">
        <v>27.42</v>
      </c>
      <c r="N55" s="198">
        <v>35.21</v>
      </c>
      <c r="O55" s="198">
        <v>0</v>
      </c>
      <c r="P55" s="198">
        <v>35.1</v>
      </c>
      <c r="Q55" s="198">
        <v>5.61</v>
      </c>
      <c r="R55" s="198">
        <v>6.31</v>
      </c>
      <c r="S55" s="198">
        <v>7.87</v>
      </c>
      <c r="T55" s="198">
        <v>0</v>
      </c>
      <c r="U55" s="198">
        <v>124.82</v>
      </c>
      <c r="V55" s="198">
        <v>4.24</v>
      </c>
      <c r="W55" s="198">
        <v>13.83</v>
      </c>
      <c r="X55" s="198">
        <v>14.66</v>
      </c>
      <c r="Y55" s="198">
        <v>0</v>
      </c>
      <c r="Z55" s="198">
        <v>64.319999999999993</v>
      </c>
      <c r="AA55" s="198">
        <v>20.87</v>
      </c>
      <c r="AB55" s="198">
        <v>0</v>
      </c>
      <c r="AC55" s="198">
        <v>11.38</v>
      </c>
      <c r="AD55" s="198">
        <v>0</v>
      </c>
      <c r="AE55" s="198">
        <v>0</v>
      </c>
      <c r="AF55" s="198">
        <v>0</v>
      </c>
      <c r="AG55" s="198">
        <v>25.06</v>
      </c>
      <c r="AH55" s="198">
        <v>0</v>
      </c>
      <c r="AI55" s="198">
        <v>2.16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2.91</v>
      </c>
      <c r="K56" s="198">
        <v>9.14</v>
      </c>
      <c r="L56" s="198">
        <v>490.8</v>
      </c>
      <c r="M56" s="198">
        <v>27.42</v>
      </c>
      <c r="N56" s="198">
        <v>35.21</v>
      </c>
      <c r="O56" s="198">
        <v>0</v>
      </c>
      <c r="P56" s="198">
        <v>35.1</v>
      </c>
      <c r="Q56" s="198">
        <v>5.61</v>
      </c>
      <c r="R56" s="198">
        <v>6.31</v>
      </c>
      <c r="S56" s="198">
        <v>7.87</v>
      </c>
      <c r="T56" s="198">
        <v>0</v>
      </c>
      <c r="U56" s="198">
        <v>124.82</v>
      </c>
      <c r="V56" s="198">
        <v>4.24</v>
      </c>
      <c r="W56" s="198">
        <v>13.83</v>
      </c>
      <c r="X56" s="198">
        <v>14.66</v>
      </c>
      <c r="Y56" s="198">
        <v>0</v>
      </c>
      <c r="Z56" s="198">
        <v>64.319999999999993</v>
      </c>
      <c r="AA56" s="198">
        <v>20.87</v>
      </c>
      <c r="AB56" s="198">
        <v>0</v>
      </c>
      <c r="AC56" s="198">
        <v>11.38</v>
      </c>
      <c r="AD56" s="198">
        <v>0</v>
      </c>
      <c r="AE56" s="198">
        <v>0</v>
      </c>
      <c r="AF56" s="198">
        <v>0</v>
      </c>
      <c r="AG56" s="198">
        <v>25.06</v>
      </c>
      <c r="AH56" s="198">
        <v>0</v>
      </c>
      <c r="AI56" s="198">
        <v>2.16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2.91</v>
      </c>
      <c r="K57" s="198">
        <v>9.14</v>
      </c>
      <c r="L57" s="198">
        <v>490.8</v>
      </c>
      <c r="M57" s="198">
        <v>27.42</v>
      </c>
      <c r="N57" s="198">
        <v>35.21</v>
      </c>
      <c r="O57" s="198">
        <v>0</v>
      </c>
      <c r="P57" s="198">
        <v>35.1</v>
      </c>
      <c r="Q57" s="198">
        <v>5.61</v>
      </c>
      <c r="R57" s="198">
        <v>6.31</v>
      </c>
      <c r="S57" s="198">
        <v>7.87</v>
      </c>
      <c r="T57" s="198">
        <v>0</v>
      </c>
      <c r="U57" s="198">
        <v>124.82</v>
      </c>
      <c r="V57" s="198">
        <v>4.24</v>
      </c>
      <c r="W57" s="198">
        <v>13.83</v>
      </c>
      <c r="X57" s="198">
        <v>14.66</v>
      </c>
      <c r="Y57" s="198">
        <v>0</v>
      </c>
      <c r="Z57" s="198">
        <v>64.319999999999993</v>
      </c>
      <c r="AA57" s="198">
        <v>20.87</v>
      </c>
      <c r="AB57" s="198">
        <v>0</v>
      </c>
      <c r="AC57" s="198">
        <v>11.38</v>
      </c>
      <c r="AD57" s="198">
        <v>0</v>
      </c>
      <c r="AE57" s="198">
        <v>0</v>
      </c>
      <c r="AF57" s="198">
        <v>0</v>
      </c>
      <c r="AG57" s="198">
        <v>25.06</v>
      </c>
      <c r="AH57" s="198">
        <v>0</v>
      </c>
      <c r="AI57" s="198">
        <v>2.16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2.91</v>
      </c>
      <c r="K58" s="198">
        <v>9.14</v>
      </c>
      <c r="L58" s="198">
        <v>490.8</v>
      </c>
      <c r="M58" s="198">
        <v>27.42</v>
      </c>
      <c r="N58" s="198">
        <v>35.21</v>
      </c>
      <c r="O58" s="198">
        <v>0</v>
      </c>
      <c r="P58" s="198">
        <v>35.1</v>
      </c>
      <c r="Q58" s="198">
        <v>5.61</v>
      </c>
      <c r="R58" s="198">
        <v>6.31</v>
      </c>
      <c r="S58" s="198">
        <v>7.87</v>
      </c>
      <c r="T58" s="198">
        <v>0</v>
      </c>
      <c r="U58" s="198">
        <v>124.82</v>
      </c>
      <c r="V58" s="198">
        <v>4.24</v>
      </c>
      <c r="W58" s="198">
        <v>13.83</v>
      </c>
      <c r="X58" s="198">
        <v>14.66</v>
      </c>
      <c r="Y58" s="198">
        <v>0</v>
      </c>
      <c r="Z58" s="198">
        <v>64.319999999999993</v>
      </c>
      <c r="AA58" s="198">
        <v>20.87</v>
      </c>
      <c r="AB58" s="198">
        <v>0</v>
      </c>
      <c r="AC58" s="198">
        <v>11.38</v>
      </c>
      <c r="AD58" s="198">
        <v>0</v>
      </c>
      <c r="AE58" s="198">
        <v>0</v>
      </c>
      <c r="AF58" s="198">
        <v>0</v>
      </c>
      <c r="AG58" s="198">
        <v>25.06</v>
      </c>
      <c r="AH58" s="198">
        <v>0</v>
      </c>
      <c r="AI58" s="198">
        <v>2.16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2.91</v>
      </c>
      <c r="K59" s="198">
        <v>9.14</v>
      </c>
      <c r="L59" s="198">
        <v>490.8</v>
      </c>
      <c r="M59" s="198">
        <v>27.42</v>
      </c>
      <c r="N59" s="198">
        <v>35.21</v>
      </c>
      <c r="O59" s="198">
        <v>0</v>
      </c>
      <c r="P59" s="198">
        <v>35.1</v>
      </c>
      <c r="Q59" s="198">
        <v>5.61</v>
      </c>
      <c r="R59" s="198">
        <v>6.31</v>
      </c>
      <c r="S59" s="198">
        <v>7.87</v>
      </c>
      <c r="T59" s="198">
        <v>0</v>
      </c>
      <c r="U59" s="198">
        <v>124.82</v>
      </c>
      <c r="V59" s="198">
        <v>4.24</v>
      </c>
      <c r="W59" s="198">
        <v>13.83</v>
      </c>
      <c r="X59" s="198">
        <v>14.66</v>
      </c>
      <c r="Y59" s="198">
        <v>0</v>
      </c>
      <c r="Z59" s="198">
        <v>64.319999999999993</v>
      </c>
      <c r="AA59" s="198">
        <v>20.87</v>
      </c>
      <c r="AB59" s="198">
        <v>0</v>
      </c>
      <c r="AC59" s="198">
        <v>11.38</v>
      </c>
      <c r="AD59" s="198">
        <v>0</v>
      </c>
      <c r="AE59" s="198">
        <v>0</v>
      </c>
      <c r="AF59" s="198">
        <v>0</v>
      </c>
      <c r="AG59" s="198">
        <v>25.06</v>
      </c>
      <c r="AH59" s="198">
        <v>0</v>
      </c>
      <c r="AI59" s="198">
        <v>1.62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17.7</v>
      </c>
      <c r="AR59" s="198">
        <v>0</v>
      </c>
      <c r="AS59" s="198">
        <v>0</v>
      </c>
      <c r="AT59" s="198">
        <v>2.61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2.91</v>
      </c>
      <c r="K60" s="198">
        <v>9.14</v>
      </c>
      <c r="L60" s="198">
        <v>490.8</v>
      </c>
      <c r="M60" s="198">
        <v>27.42</v>
      </c>
      <c r="N60" s="198">
        <v>35.21</v>
      </c>
      <c r="O60" s="198">
        <v>0</v>
      </c>
      <c r="P60" s="198">
        <v>35.1</v>
      </c>
      <c r="Q60" s="198">
        <v>5.61</v>
      </c>
      <c r="R60" s="198">
        <v>6.31</v>
      </c>
      <c r="S60" s="198">
        <v>7.87</v>
      </c>
      <c r="T60" s="198">
        <v>0</v>
      </c>
      <c r="U60" s="198">
        <v>124.82</v>
      </c>
      <c r="V60" s="198">
        <v>4.24</v>
      </c>
      <c r="W60" s="198">
        <v>13.83</v>
      </c>
      <c r="X60" s="198">
        <v>14.66</v>
      </c>
      <c r="Y60" s="198">
        <v>0</v>
      </c>
      <c r="Z60" s="198">
        <v>64.319999999999993</v>
      </c>
      <c r="AA60" s="198">
        <v>20.87</v>
      </c>
      <c r="AB60" s="198">
        <v>0</v>
      </c>
      <c r="AC60" s="198">
        <v>11.38</v>
      </c>
      <c r="AD60" s="198">
        <v>0</v>
      </c>
      <c r="AE60" s="198">
        <v>0</v>
      </c>
      <c r="AF60" s="198">
        <v>0</v>
      </c>
      <c r="AG60" s="198">
        <v>25.06</v>
      </c>
      <c r="AH60" s="198">
        <v>0</v>
      </c>
      <c r="AI60" s="198">
        <v>1.62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17.7</v>
      </c>
      <c r="AR60" s="198">
        <v>0</v>
      </c>
      <c r="AS60" s="198">
        <v>0</v>
      </c>
      <c r="AT60" s="198">
        <v>2.61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2.91</v>
      </c>
      <c r="K61" s="198">
        <v>9.14</v>
      </c>
      <c r="L61" s="198">
        <v>482.51</v>
      </c>
      <c r="M61" s="198">
        <v>27.42</v>
      </c>
      <c r="N61" s="198">
        <v>35.21</v>
      </c>
      <c r="O61" s="198">
        <v>0</v>
      </c>
      <c r="P61" s="198">
        <v>35.1</v>
      </c>
      <c r="Q61" s="198">
        <v>5.61</v>
      </c>
      <c r="R61" s="198">
        <v>6.31</v>
      </c>
      <c r="S61" s="198">
        <v>7.87</v>
      </c>
      <c r="T61" s="198">
        <v>0</v>
      </c>
      <c r="U61" s="198">
        <v>124.82</v>
      </c>
      <c r="V61" s="198">
        <v>4.24</v>
      </c>
      <c r="W61" s="198">
        <v>13.83</v>
      </c>
      <c r="X61" s="198">
        <v>14.66</v>
      </c>
      <c r="Y61" s="198">
        <v>0</v>
      </c>
      <c r="Z61" s="198">
        <v>64.319999999999993</v>
      </c>
      <c r="AA61" s="198">
        <v>20.87</v>
      </c>
      <c r="AB61" s="198">
        <v>0</v>
      </c>
      <c r="AC61" s="198">
        <v>11.38</v>
      </c>
      <c r="AD61" s="198">
        <v>0</v>
      </c>
      <c r="AE61" s="198">
        <v>0</v>
      </c>
      <c r="AF61" s="198">
        <v>0</v>
      </c>
      <c r="AG61" s="198">
        <v>25.06</v>
      </c>
      <c r="AH61" s="198">
        <v>0</v>
      </c>
      <c r="AI61" s="198">
        <v>1.62</v>
      </c>
      <c r="AJ61" s="198">
        <v>0</v>
      </c>
      <c r="AK61" s="198">
        <v>65.25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17.7</v>
      </c>
      <c r="AR61" s="198">
        <v>0</v>
      </c>
      <c r="AS61" s="198">
        <v>0</v>
      </c>
      <c r="AT61" s="198">
        <v>2.61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2.91</v>
      </c>
      <c r="K62" s="198">
        <v>9.14</v>
      </c>
      <c r="L62" s="198">
        <v>482.51</v>
      </c>
      <c r="M62" s="198">
        <v>27.42</v>
      </c>
      <c r="N62" s="198">
        <v>35.21</v>
      </c>
      <c r="O62" s="198">
        <v>0</v>
      </c>
      <c r="P62" s="198">
        <v>35.1</v>
      </c>
      <c r="Q62" s="198">
        <v>5.61</v>
      </c>
      <c r="R62" s="198">
        <v>6.31</v>
      </c>
      <c r="S62" s="198">
        <v>7.87</v>
      </c>
      <c r="T62" s="198">
        <v>0</v>
      </c>
      <c r="U62" s="198">
        <v>124.82</v>
      </c>
      <c r="V62" s="198">
        <v>4.24</v>
      </c>
      <c r="W62" s="198">
        <v>13.83</v>
      </c>
      <c r="X62" s="198">
        <v>14.66</v>
      </c>
      <c r="Y62" s="198">
        <v>0</v>
      </c>
      <c r="Z62" s="198">
        <v>64.319999999999993</v>
      </c>
      <c r="AA62" s="198">
        <v>20.87</v>
      </c>
      <c r="AB62" s="198">
        <v>0</v>
      </c>
      <c r="AC62" s="198">
        <v>11.38</v>
      </c>
      <c r="AD62" s="198">
        <v>0</v>
      </c>
      <c r="AE62" s="198">
        <v>0</v>
      </c>
      <c r="AF62" s="198">
        <v>0</v>
      </c>
      <c r="AG62" s="198">
        <v>25.06</v>
      </c>
      <c r="AH62" s="198">
        <v>0</v>
      </c>
      <c r="AI62" s="198">
        <v>1.62</v>
      </c>
      <c r="AJ62" s="198">
        <v>0</v>
      </c>
      <c r="AK62" s="198">
        <v>65.25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17.7</v>
      </c>
      <c r="AR62" s="198">
        <v>0</v>
      </c>
      <c r="AS62" s="198">
        <v>0</v>
      </c>
      <c r="AT62" s="198">
        <v>2.59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2.91</v>
      </c>
      <c r="K63" s="198">
        <v>9.14</v>
      </c>
      <c r="L63" s="198">
        <v>482.51</v>
      </c>
      <c r="M63" s="198">
        <v>27.42</v>
      </c>
      <c r="N63" s="198">
        <v>35.21</v>
      </c>
      <c r="O63" s="198">
        <v>0</v>
      </c>
      <c r="P63" s="198">
        <v>35.1</v>
      </c>
      <c r="Q63" s="198">
        <v>5.61</v>
      </c>
      <c r="R63" s="198">
        <v>6.31</v>
      </c>
      <c r="S63" s="198">
        <v>7.87</v>
      </c>
      <c r="T63" s="198">
        <v>0</v>
      </c>
      <c r="U63" s="198">
        <v>124.82</v>
      </c>
      <c r="V63" s="198">
        <v>4.24</v>
      </c>
      <c r="W63" s="198">
        <v>13.83</v>
      </c>
      <c r="X63" s="198">
        <v>14.66</v>
      </c>
      <c r="Y63" s="198">
        <v>0</v>
      </c>
      <c r="Z63" s="198">
        <v>64.319999999999993</v>
      </c>
      <c r="AA63" s="198">
        <v>20.87</v>
      </c>
      <c r="AB63" s="198">
        <v>0</v>
      </c>
      <c r="AC63" s="198">
        <v>11.38</v>
      </c>
      <c r="AD63" s="198">
        <v>0</v>
      </c>
      <c r="AE63" s="198">
        <v>0</v>
      </c>
      <c r="AF63" s="198">
        <v>0</v>
      </c>
      <c r="AG63" s="198">
        <v>25.06</v>
      </c>
      <c r="AH63" s="198">
        <v>0</v>
      </c>
      <c r="AI63" s="198">
        <v>1.62</v>
      </c>
      <c r="AJ63" s="198">
        <v>0</v>
      </c>
      <c r="AK63" s="198">
        <v>65.25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2.91</v>
      </c>
      <c r="K64" s="198">
        <v>9.14</v>
      </c>
      <c r="L64" s="198">
        <v>482.51</v>
      </c>
      <c r="M64" s="198">
        <v>27.42</v>
      </c>
      <c r="N64" s="198">
        <v>35.21</v>
      </c>
      <c r="O64" s="198">
        <v>0</v>
      </c>
      <c r="P64" s="198">
        <v>35.1</v>
      </c>
      <c r="Q64" s="198">
        <v>5.61</v>
      </c>
      <c r="R64" s="198">
        <v>6.31</v>
      </c>
      <c r="S64" s="198">
        <v>7.87</v>
      </c>
      <c r="T64" s="198">
        <v>0</v>
      </c>
      <c r="U64" s="198">
        <v>124.82</v>
      </c>
      <c r="V64" s="198">
        <v>4.24</v>
      </c>
      <c r="W64" s="198">
        <v>13.83</v>
      </c>
      <c r="X64" s="198">
        <v>14.66</v>
      </c>
      <c r="Y64" s="198">
        <v>0</v>
      </c>
      <c r="Z64" s="198">
        <v>64.319999999999993</v>
      </c>
      <c r="AA64" s="198">
        <v>20.87</v>
      </c>
      <c r="AB64" s="198">
        <v>0</v>
      </c>
      <c r="AC64" s="198">
        <v>11.38</v>
      </c>
      <c r="AD64" s="198">
        <v>0</v>
      </c>
      <c r="AE64" s="198">
        <v>0</v>
      </c>
      <c r="AF64" s="198">
        <v>0</v>
      </c>
      <c r="AG64" s="198">
        <v>25.06</v>
      </c>
      <c r="AH64" s="198">
        <v>0</v>
      </c>
      <c r="AI64" s="198">
        <v>1.62</v>
      </c>
      <c r="AJ64" s="198">
        <v>0</v>
      </c>
      <c r="AK64" s="198">
        <v>65.25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2.92</v>
      </c>
      <c r="K65" s="198">
        <v>9.14</v>
      </c>
      <c r="L65" s="198">
        <v>482.51</v>
      </c>
      <c r="M65" s="198">
        <v>27.42</v>
      </c>
      <c r="N65" s="198">
        <v>35.21</v>
      </c>
      <c r="O65" s="198">
        <v>0</v>
      </c>
      <c r="P65" s="198">
        <v>35.1</v>
      </c>
      <c r="Q65" s="198">
        <v>5.62</v>
      </c>
      <c r="R65" s="198">
        <v>6.31</v>
      </c>
      <c r="S65" s="198">
        <v>7.87</v>
      </c>
      <c r="T65" s="198">
        <v>0</v>
      </c>
      <c r="U65" s="198">
        <v>124.82</v>
      </c>
      <c r="V65" s="198">
        <v>4.24</v>
      </c>
      <c r="W65" s="198">
        <v>13.83</v>
      </c>
      <c r="X65" s="198">
        <v>14.66</v>
      </c>
      <c r="Y65" s="198">
        <v>0</v>
      </c>
      <c r="Z65" s="198">
        <v>64.319999999999993</v>
      </c>
      <c r="AA65" s="198">
        <v>20.87</v>
      </c>
      <c r="AB65" s="198">
        <v>0</v>
      </c>
      <c r="AC65" s="198">
        <v>9.43</v>
      </c>
      <c r="AD65" s="198">
        <v>0</v>
      </c>
      <c r="AE65" s="198">
        <v>0</v>
      </c>
      <c r="AF65" s="198">
        <v>0</v>
      </c>
      <c r="AG65" s="198">
        <v>25.06</v>
      </c>
      <c r="AH65" s="198">
        <v>0</v>
      </c>
      <c r="AI65" s="198">
        <v>1.88</v>
      </c>
      <c r="AJ65" s="198">
        <v>0</v>
      </c>
      <c r="AK65" s="198">
        <v>65.25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2.92</v>
      </c>
      <c r="K66" s="198">
        <v>9.14</v>
      </c>
      <c r="L66" s="198">
        <v>482.51</v>
      </c>
      <c r="M66" s="198">
        <v>27.42</v>
      </c>
      <c r="N66" s="198">
        <v>35.21</v>
      </c>
      <c r="O66" s="198">
        <v>0</v>
      </c>
      <c r="P66" s="198">
        <v>35.1</v>
      </c>
      <c r="Q66" s="198">
        <v>5.62</v>
      </c>
      <c r="R66" s="198">
        <v>6.31</v>
      </c>
      <c r="S66" s="198">
        <v>7.87</v>
      </c>
      <c r="T66" s="198">
        <v>0</v>
      </c>
      <c r="U66" s="198">
        <v>124.82</v>
      </c>
      <c r="V66" s="198">
        <v>4.24</v>
      </c>
      <c r="W66" s="198">
        <v>13.83</v>
      </c>
      <c r="X66" s="198">
        <v>14.66</v>
      </c>
      <c r="Y66" s="198">
        <v>0</v>
      </c>
      <c r="Z66" s="198">
        <v>64.319999999999993</v>
      </c>
      <c r="AA66" s="198">
        <v>20.87</v>
      </c>
      <c r="AB66" s="198">
        <v>0</v>
      </c>
      <c r="AC66" s="198">
        <v>9.43</v>
      </c>
      <c r="AD66" s="198">
        <v>0</v>
      </c>
      <c r="AE66" s="198">
        <v>0</v>
      </c>
      <c r="AF66" s="198">
        <v>0</v>
      </c>
      <c r="AG66" s="198">
        <v>25.06</v>
      </c>
      <c r="AH66" s="198">
        <v>0</v>
      </c>
      <c r="AI66" s="198">
        <v>1.88</v>
      </c>
      <c r="AJ66" s="198">
        <v>0</v>
      </c>
      <c r="AK66" s="198">
        <v>65.25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2.92</v>
      </c>
      <c r="K67" s="198">
        <v>9.14</v>
      </c>
      <c r="L67" s="198">
        <v>482.51</v>
      </c>
      <c r="M67" s="198">
        <v>27.42</v>
      </c>
      <c r="N67" s="198">
        <v>35.21</v>
      </c>
      <c r="O67" s="198">
        <v>0</v>
      </c>
      <c r="P67" s="198">
        <v>35.32</v>
      </c>
      <c r="Q67" s="198">
        <v>5.62</v>
      </c>
      <c r="R67" s="198">
        <v>6.31</v>
      </c>
      <c r="S67" s="198">
        <v>7.87</v>
      </c>
      <c r="T67" s="198">
        <v>0</v>
      </c>
      <c r="U67" s="198">
        <v>124.82</v>
      </c>
      <c r="V67" s="198">
        <v>4.24</v>
      </c>
      <c r="W67" s="198">
        <v>13.83</v>
      </c>
      <c r="X67" s="198">
        <v>14.66</v>
      </c>
      <c r="Y67" s="198">
        <v>0</v>
      </c>
      <c r="Z67" s="198">
        <v>64.319999999999993</v>
      </c>
      <c r="AA67" s="198">
        <v>20.87</v>
      </c>
      <c r="AB67" s="198">
        <v>0</v>
      </c>
      <c r="AC67" s="198">
        <v>9.43</v>
      </c>
      <c r="AD67" s="198">
        <v>0</v>
      </c>
      <c r="AE67" s="198">
        <v>0</v>
      </c>
      <c r="AF67" s="198">
        <v>0</v>
      </c>
      <c r="AG67" s="198">
        <v>25.06</v>
      </c>
      <c r="AH67" s="198">
        <v>0</v>
      </c>
      <c r="AI67" s="198">
        <v>1.4</v>
      </c>
      <c r="AJ67" s="198">
        <v>0</v>
      </c>
      <c r="AK67" s="198">
        <v>65.25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2.92</v>
      </c>
      <c r="K68" s="198">
        <v>9.14</v>
      </c>
      <c r="L68" s="198">
        <v>482.51</v>
      </c>
      <c r="M68" s="198">
        <v>27.42</v>
      </c>
      <c r="N68" s="198">
        <v>35.21</v>
      </c>
      <c r="O68" s="198">
        <v>0</v>
      </c>
      <c r="P68" s="198">
        <v>35.32</v>
      </c>
      <c r="Q68" s="198">
        <v>5.62</v>
      </c>
      <c r="R68" s="198">
        <v>6.31</v>
      </c>
      <c r="S68" s="198">
        <v>7.87</v>
      </c>
      <c r="T68" s="198">
        <v>0</v>
      </c>
      <c r="U68" s="198">
        <v>124.82</v>
      </c>
      <c r="V68" s="198">
        <v>4.24</v>
      </c>
      <c r="W68" s="198">
        <v>13.83</v>
      </c>
      <c r="X68" s="198">
        <v>14.66</v>
      </c>
      <c r="Y68" s="198">
        <v>0</v>
      </c>
      <c r="Z68" s="198">
        <v>64.319999999999993</v>
      </c>
      <c r="AA68" s="198">
        <v>20.87</v>
      </c>
      <c r="AB68" s="198">
        <v>0</v>
      </c>
      <c r="AC68" s="198">
        <v>9.43</v>
      </c>
      <c r="AD68" s="198">
        <v>0</v>
      </c>
      <c r="AE68" s="198">
        <v>0</v>
      </c>
      <c r="AF68" s="198">
        <v>0</v>
      </c>
      <c r="AG68" s="198">
        <v>25.06</v>
      </c>
      <c r="AH68" s="198">
        <v>0</v>
      </c>
      <c r="AI68" s="198">
        <v>1.88</v>
      </c>
      <c r="AJ68" s="198">
        <v>0</v>
      </c>
      <c r="AK68" s="198">
        <v>65.25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17.7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2.92</v>
      </c>
      <c r="K69" s="198">
        <v>9.14</v>
      </c>
      <c r="L69" s="198">
        <v>482.51</v>
      </c>
      <c r="M69" s="198">
        <v>13.71</v>
      </c>
      <c r="N69" s="198">
        <v>35.21</v>
      </c>
      <c r="O69" s="198">
        <v>0</v>
      </c>
      <c r="P69" s="198">
        <v>35.32</v>
      </c>
      <c r="Q69" s="198">
        <v>5.62</v>
      </c>
      <c r="R69" s="198">
        <v>6.31</v>
      </c>
      <c r="S69" s="198">
        <v>7.87</v>
      </c>
      <c r="T69" s="198">
        <v>0</v>
      </c>
      <c r="U69" s="198">
        <v>124.82</v>
      </c>
      <c r="V69" s="198">
        <v>4.24</v>
      </c>
      <c r="W69" s="198">
        <v>13.83</v>
      </c>
      <c r="X69" s="198">
        <v>14.66</v>
      </c>
      <c r="Y69" s="198">
        <v>0</v>
      </c>
      <c r="Z69" s="198">
        <v>64.319999999999993</v>
      </c>
      <c r="AA69" s="198">
        <v>20.87</v>
      </c>
      <c r="AB69" s="198">
        <v>0</v>
      </c>
      <c r="AC69" s="198">
        <v>9.43</v>
      </c>
      <c r="AD69" s="198">
        <v>0</v>
      </c>
      <c r="AE69" s="198">
        <v>0</v>
      </c>
      <c r="AF69" s="198">
        <v>0</v>
      </c>
      <c r="AG69" s="198">
        <v>25.06</v>
      </c>
      <c r="AH69" s="198">
        <v>0</v>
      </c>
      <c r="AI69" s="198">
        <v>1.88</v>
      </c>
      <c r="AJ69" s="198">
        <v>0</v>
      </c>
      <c r="AK69" s="198">
        <v>65.25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14.67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2.92</v>
      </c>
      <c r="K70" s="198">
        <v>9.14</v>
      </c>
      <c r="L70" s="198">
        <v>482.51</v>
      </c>
      <c r="M70" s="198">
        <v>13.71</v>
      </c>
      <c r="N70" s="198">
        <v>35.21</v>
      </c>
      <c r="O70" s="198">
        <v>0</v>
      </c>
      <c r="P70" s="198">
        <v>35.32</v>
      </c>
      <c r="Q70" s="198">
        <v>5.62</v>
      </c>
      <c r="R70" s="198">
        <v>6.31</v>
      </c>
      <c r="S70" s="198">
        <v>7.87</v>
      </c>
      <c r="T70" s="198">
        <v>0</v>
      </c>
      <c r="U70" s="198">
        <v>124.82</v>
      </c>
      <c r="V70" s="198">
        <v>4.24</v>
      </c>
      <c r="W70" s="198">
        <v>13.83</v>
      </c>
      <c r="X70" s="198">
        <v>14.66</v>
      </c>
      <c r="Y70" s="198">
        <v>0</v>
      </c>
      <c r="Z70" s="198">
        <v>64.319999999999993</v>
      </c>
      <c r="AA70" s="198">
        <v>20.87</v>
      </c>
      <c r="AB70" s="198">
        <v>0</v>
      </c>
      <c r="AC70" s="198">
        <v>9.43</v>
      </c>
      <c r="AD70" s="198">
        <v>0</v>
      </c>
      <c r="AE70" s="198">
        <v>0</v>
      </c>
      <c r="AF70" s="198">
        <v>0</v>
      </c>
      <c r="AG70" s="198">
        <v>25.06</v>
      </c>
      <c r="AH70" s="198">
        <v>0</v>
      </c>
      <c r="AI70" s="198">
        <v>1.88</v>
      </c>
      <c r="AJ70" s="198">
        <v>0</v>
      </c>
      <c r="AK70" s="198">
        <v>65.25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2.92</v>
      </c>
      <c r="K71" s="198">
        <v>9.14</v>
      </c>
      <c r="L71" s="198">
        <v>482.51</v>
      </c>
      <c r="M71" s="198">
        <v>13.71</v>
      </c>
      <c r="N71" s="198">
        <v>35.21</v>
      </c>
      <c r="O71" s="198">
        <v>0</v>
      </c>
      <c r="P71" s="198">
        <v>35.32</v>
      </c>
      <c r="Q71" s="198">
        <v>5.62</v>
      </c>
      <c r="R71" s="198">
        <v>6.31</v>
      </c>
      <c r="S71" s="198">
        <v>7.87</v>
      </c>
      <c r="T71" s="198">
        <v>0</v>
      </c>
      <c r="U71" s="198">
        <v>124.82</v>
      </c>
      <c r="V71" s="198">
        <v>4.24</v>
      </c>
      <c r="W71" s="198">
        <v>13.83</v>
      </c>
      <c r="X71" s="198">
        <v>14.66</v>
      </c>
      <c r="Y71" s="198">
        <v>0</v>
      </c>
      <c r="Z71" s="198">
        <v>64.319999999999993</v>
      </c>
      <c r="AA71" s="198">
        <v>20.87</v>
      </c>
      <c r="AB71" s="198">
        <v>0</v>
      </c>
      <c r="AC71" s="198">
        <v>9.43</v>
      </c>
      <c r="AD71" s="198">
        <v>0</v>
      </c>
      <c r="AE71" s="198">
        <v>0</v>
      </c>
      <c r="AF71" s="198">
        <v>0</v>
      </c>
      <c r="AG71" s="198">
        <v>25.06</v>
      </c>
      <c r="AH71" s="198">
        <v>0</v>
      </c>
      <c r="AI71" s="198">
        <v>1.88</v>
      </c>
      <c r="AJ71" s="198">
        <v>0</v>
      </c>
      <c r="AK71" s="198">
        <v>66.34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2.92</v>
      </c>
      <c r="K72" s="198">
        <v>9.14</v>
      </c>
      <c r="L72" s="198">
        <v>482.51</v>
      </c>
      <c r="M72" s="198">
        <v>13.71</v>
      </c>
      <c r="N72" s="198">
        <v>35.21</v>
      </c>
      <c r="O72" s="198">
        <v>0</v>
      </c>
      <c r="P72" s="198">
        <v>35.32</v>
      </c>
      <c r="Q72" s="198">
        <v>5.62</v>
      </c>
      <c r="R72" s="198">
        <v>6.31</v>
      </c>
      <c r="S72" s="198">
        <v>7.87</v>
      </c>
      <c r="T72" s="198">
        <v>0</v>
      </c>
      <c r="U72" s="198">
        <v>124.82</v>
      </c>
      <c r="V72" s="198">
        <v>4.24</v>
      </c>
      <c r="W72" s="198">
        <v>13.83</v>
      </c>
      <c r="X72" s="198">
        <v>14.66</v>
      </c>
      <c r="Y72" s="198">
        <v>0</v>
      </c>
      <c r="Z72" s="198">
        <v>64.319999999999993</v>
      </c>
      <c r="AA72" s="198">
        <v>20.87</v>
      </c>
      <c r="AB72" s="198">
        <v>0</v>
      </c>
      <c r="AC72" s="198">
        <v>9.43</v>
      </c>
      <c r="AD72" s="198">
        <v>0</v>
      </c>
      <c r="AE72" s="198">
        <v>0</v>
      </c>
      <c r="AF72" s="198">
        <v>0</v>
      </c>
      <c r="AG72" s="198">
        <v>25.06</v>
      </c>
      <c r="AH72" s="198">
        <v>0</v>
      </c>
      <c r="AI72" s="198">
        <v>1.88</v>
      </c>
      <c r="AJ72" s="198">
        <v>0</v>
      </c>
      <c r="AK72" s="198">
        <v>66.34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9.27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2.92</v>
      </c>
      <c r="K73" s="198">
        <v>9.14</v>
      </c>
      <c r="L73" s="198">
        <v>482.51</v>
      </c>
      <c r="M73" s="198">
        <v>13.71</v>
      </c>
      <c r="N73" s="198">
        <v>35.21</v>
      </c>
      <c r="O73" s="198">
        <v>0</v>
      </c>
      <c r="P73" s="198">
        <v>35.32</v>
      </c>
      <c r="Q73" s="198">
        <v>5.62</v>
      </c>
      <c r="R73" s="198">
        <v>6.31</v>
      </c>
      <c r="S73" s="198">
        <v>7.87</v>
      </c>
      <c r="T73" s="198">
        <v>0</v>
      </c>
      <c r="U73" s="198">
        <v>124.82</v>
      </c>
      <c r="V73" s="198">
        <v>4.24</v>
      </c>
      <c r="W73" s="198">
        <v>13.83</v>
      </c>
      <c r="X73" s="198">
        <v>14.66</v>
      </c>
      <c r="Y73" s="198">
        <v>0</v>
      </c>
      <c r="Z73" s="198">
        <v>64.319999999999993</v>
      </c>
      <c r="AA73" s="198">
        <v>20.87</v>
      </c>
      <c r="AB73" s="198">
        <v>0</v>
      </c>
      <c r="AC73" s="198">
        <v>10.039999999999999</v>
      </c>
      <c r="AD73" s="198">
        <v>0</v>
      </c>
      <c r="AE73" s="198">
        <v>0</v>
      </c>
      <c r="AF73" s="198">
        <v>0</v>
      </c>
      <c r="AG73" s="198">
        <v>25.06</v>
      </c>
      <c r="AH73" s="198">
        <v>0</v>
      </c>
      <c r="AI73" s="198">
        <v>1.79</v>
      </c>
      <c r="AJ73" s="198">
        <v>0</v>
      </c>
      <c r="AK73" s="198">
        <v>66.34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6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2.92</v>
      </c>
      <c r="K74" s="198">
        <v>9.14</v>
      </c>
      <c r="L74" s="198">
        <v>482.51</v>
      </c>
      <c r="M74" s="198">
        <v>13.71</v>
      </c>
      <c r="N74" s="198">
        <v>35.21</v>
      </c>
      <c r="O74" s="198">
        <v>0</v>
      </c>
      <c r="P74" s="198">
        <v>35.32</v>
      </c>
      <c r="Q74" s="198">
        <v>5.62</v>
      </c>
      <c r="R74" s="198">
        <v>6.31</v>
      </c>
      <c r="S74" s="198">
        <v>7.87</v>
      </c>
      <c r="T74" s="198">
        <v>0</v>
      </c>
      <c r="U74" s="198">
        <v>124.82</v>
      </c>
      <c r="V74" s="198">
        <v>4.24</v>
      </c>
      <c r="W74" s="198">
        <v>13.83</v>
      </c>
      <c r="X74" s="198">
        <v>14.66</v>
      </c>
      <c r="Y74" s="198">
        <v>0</v>
      </c>
      <c r="Z74" s="198">
        <v>64.319999999999993</v>
      </c>
      <c r="AA74" s="198">
        <v>20.87</v>
      </c>
      <c r="AB74" s="198">
        <v>0</v>
      </c>
      <c r="AC74" s="198">
        <v>10.039999999999999</v>
      </c>
      <c r="AD74" s="198">
        <v>0</v>
      </c>
      <c r="AE74" s="198">
        <v>0</v>
      </c>
      <c r="AF74" s="198">
        <v>0</v>
      </c>
      <c r="AG74" s="198">
        <v>25.06</v>
      </c>
      <c r="AH74" s="198">
        <v>0</v>
      </c>
      <c r="AI74" s="198">
        <v>2.4500000000000002</v>
      </c>
      <c r="AJ74" s="198">
        <v>0</v>
      </c>
      <c r="AK74" s="198">
        <v>66.34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3.28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2.92</v>
      </c>
      <c r="K75" s="198">
        <v>9.14</v>
      </c>
      <c r="L75" s="198">
        <v>482.51</v>
      </c>
      <c r="M75" s="198">
        <v>13.71</v>
      </c>
      <c r="N75" s="198">
        <v>35.21</v>
      </c>
      <c r="O75" s="198">
        <v>0</v>
      </c>
      <c r="P75" s="198">
        <v>35.32</v>
      </c>
      <c r="Q75" s="198">
        <v>5.62</v>
      </c>
      <c r="R75" s="198">
        <v>6.31</v>
      </c>
      <c r="S75" s="198">
        <v>7.87</v>
      </c>
      <c r="T75" s="198">
        <v>0</v>
      </c>
      <c r="U75" s="198">
        <v>124.82</v>
      </c>
      <c r="V75" s="198">
        <v>4.24</v>
      </c>
      <c r="W75" s="198">
        <v>13.83</v>
      </c>
      <c r="X75" s="198">
        <v>14.66</v>
      </c>
      <c r="Y75" s="198">
        <v>0</v>
      </c>
      <c r="Z75" s="198">
        <v>64.319999999999993</v>
      </c>
      <c r="AA75" s="198">
        <v>20.87</v>
      </c>
      <c r="AB75" s="198">
        <v>0</v>
      </c>
      <c r="AC75" s="198">
        <v>14.85</v>
      </c>
      <c r="AD75" s="198">
        <v>0</v>
      </c>
      <c r="AE75" s="198">
        <v>0</v>
      </c>
      <c r="AF75" s="198">
        <v>0</v>
      </c>
      <c r="AG75" s="198">
        <v>25.96</v>
      </c>
      <c r="AH75" s="198">
        <v>0</v>
      </c>
      <c r="AI75" s="198">
        <v>2.77</v>
      </c>
      <c r="AJ75" s="198">
        <v>0</v>
      </c>
      <c r="AK75" s="198">
        <v>66.34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2.92</v>
      </c>
      <c r="K76" s="198">
        <v>9.14</v>
      </c>
      <c r="L76" s="198">
        <v>482.51</v>
      </c>
      <c r="M76" s="198">
        <v>13.71</v>
      </c>
      <c r="N76" s="198">
        <v>35.21</v>
      </c>
      <c r="O76" s="198">
        <v>0</v>
      </c>
      <c r="P76" s="198">
        <v>35.32</v>
      </c>
      <c r="Q76" s="198">
        <v>5.62</v>
      </c>
      <c r="R76" s="198">
        <v>6.31</v>
      </c>
      <c r="S76" s="198">
        <v>7.87</v>
      </c>
      <c r="T76" s="198">
        <v>0</v>
      </c>
      <c r="U76" s="198">
        <v>124.82</v>
      </c>
      <c r="V76" s="198">
        <v>4.24</v>
      </c>
      <c r="W76" s="198">
        <v>13.83</v>
      </c>
      <c r="X76" s="198">
        <v>14.66</v>
      </c>
      <c r="Y76" s="198">
        <v>0</v>
      </c>
      <c r="Z76" s="198">
        <v>64.319999999999993</v>
      </c>
      <c r="AA76" s="198">
        <v>20.87</v>
      </c>
      <c r="AB76" s="198">
        <v>0</v>
      </c>
      <c r="AC76" s="198">
        <v>14.85</v>
      </c>
      <c r="AD76" s="198">
        <v>0</v>
      </c>
      <c r="AE76" s="198">
        <v>0</v>
      </c>
      <c r="AF76" s="198">
        <v>0</v>
      </c>
      <c r="AG76" s="198">
        <v>25.96</v>
      </c>
      <c r="AH76" s="198">
        <v>0</v>
      </c>
      <c r="AI76" s="198">
        <v>10.11</v>
      </c>
      <c r="AJ76" s="198">
        <v>11.57</v>
      </c>
      <c r="AK76" s="198">
        <v>66.34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2.92</v>
      </c>
      <c r="K77" s="198">
        <v>9.14</v>
      </c>
      <c r="L77" s="198">
        <v>482.51</v>
      </c>
      <c r="M77" s="198">
        <v>13.71</v>
      </c>
      <c r="N77" s="198">
        <v>35.21</v>
      </c>
      <c r="O77" s="198">
        <v>0</v>
      </c>
      <c r="P77" s="198">
        <v>35.32</v>
      </c>
      <c r="Q77" s="198">
        <v>5.62</v>
      </c>
      <c r="R77" s="198">
        <v>6.31</v>
      </c>
      <c r="S77" s="198">
        <v>7.87</v>
      </c>
      <c r="T77" s="198">
        <v>0</v>
      </c>
      <c r="U77" s="198">
        <v>124.82</v>
      </c>
      <c r="V77" s="198">
        <v>4.24</v>
      </c>
      <c r="W77" s="198">
        <v>13.83</v>
      </c>
      <c r="X77" s="198">
        <v>14.66</v>
      </c>
      <c r="Y77" s="198">
        <v>0</v>
      </c>
      <c r="Z77" s="198">
        <v>64.319999999999993</v>
      </c>
      <c r="AA77" s="198">
        <v>20.87</v>
      </c>
      <c r="AB77" s="198">
        <v>0</v>
      </c>
      <c r="AC77" s="198">
        <v>14.85</v>
      </c>
      <c r="AD77" s="198">
        <v>0</v>
      </c>
      <c r="AE77" s="198">
        <v>0</v>
      </c>
      <c r="AF77" s="198">
        <v>0</v>
      </c>
      <c r="AG77" s="198">
        <v>25.96</v>
      </c>
      <c r="AH77" s="198">
        <v>0</v>
      </c>
      <c r="AI77" s="198">
        <v>3.23</v>
      </c>
      <c r="AJ77" s="198">
        <v>15.42</v>
      </c>
      <c r="AK77" s="198">
        <v>66.34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2.92</v>
      </c>
      <c r="K78" s="198">
        <v>9.14</v>
      </c>
      <c r="L78" s="198">
        <v>482.51</v>
      </c>
      <c r="M78" s="198">
        <v>13.71</v>
      </c>
      <c r="N78" s="198">
        <v>35.21</v>
      </c>
      <c r="O78" s="198">
        <v>0</v>
      </c>
      <c r="P78" s="198">
        <v>35.32</v>
      </c>
      <c r="Q78" s="198">
        <v>5.62</v>
      </c>
      <c r="R78" s="198">
        <v>6.31</v>
      </c>
      <c r="S78" s="198">
        <v>7.87</v>
      </c>
      <c r="T78" s="198">
        <v>0</v>
      </c>
      <c r="U78" s="198">
        <v>124.82</v>
      </c>
      <c r="V78" s="198">
        <v>4.24</v>
      </c>
      <c r="W78" s="198">
        <v>13.83</v>
      </c>
      <c r="X78" s="198">
        <v>14.66</v>
      </c>
      <c r="Y78" s="198">
        <v>0</v>
      </c>
      <c r="Z78" s="198">
        <v>64.319999999999993</v>
      </c>
      <c r="AA78" s="198">
        <v>20.87</v>
      </c>
      <c r="AB78" s="198">
        <v>0</v>
      </c>
      <c r="AC78" s="198">
        <v>15.3</v>
      </c>
      <c r="AD78" s="198">
        <v>0</v>
      </c>
      <c r="AE78" s="198">
        <v>0</v>
      </c>
      <c r="AF78" s="198">
        <v>0</v>
      </c>
      <c r="AG78" s="198">
        <v>25.96</v>
      </c>
      <c r="AH78" s="198">
        <v>0</v>
      </c>
      <c r="AI78" s="198">
        <v>36</v>
      </c>
      <c r="AJ78" s="198">
        <v>0</v>
      </c>
      <c r="AK78" s="198">
        <v>66.34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2.92</v>
      </c>
      <c r="K79" s="198">
        <v>9.14</v>
      </c>
      <c r="L79" s="198">
        <v>482.51</v>
      </c>
      <c r="M79" s="198">
        <v>13.71</v>
      </c>
      <c r="N79" s="198">
        <v>35.21</v>
      </c>
      <c r="O79" s="198">
        <v>0</v>
      </c>
      <c r="P79" s="198">
        <v>35.32</v>
      </c>
      <c r="Q79" s="198">
        <v>6.13</v>
      </c>
      <c r="R79" s="198">
        <v>6.31</v>
      </c>
      <c r="S79" s="198">
        <v>7.87</v>
      </c>
      <c r="T79" s="198">
        <v>0</v>
      </c>
      <c r="U79" s="198">
        <v>124.82</v>
      </c>
      <c r="V79" s="198">
        <v>4.24</v>
      </c>
      <c r="W79" s="198">
        <v>13.83</v>
      </c>
      <c r="X79" s="198">
        <v>14.66</v>
      </c>
      <c r="Y79" s="198">
        <v>0</v>
      </c>
      <c r="Z79" s="198">
        <v>64.319999999999993</v>
      </c>
      <c r="AA79" s="198">
        <v>20.87</v>
      </c>
      <c r="AB79" s="198">
        <v>0</v>
      </c>
      <c r="AC79" s="198">
        <v>15.3</v>
      </c>
      <c r="AD79" s="198">
        <v>0</v>
      </c>
      <c r="AE79" s="198">
        <v>0</v>
      </c>
      <c r="AF79" s="198">
        <v>0</v>
      </c>
      <c r="AG79" s="198">
        <v>25.96</v>
      </c>
      <c r="AH79" s="198">
        <v>0</v>
      </c>
      <c r="AI79" s="198">
        <v>34.24</v>
      </c>
      <c r="AJ79" s="198">
        <v>0</v>
      </c>
      <c r="AK79" s="198">
        <v>67.8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2.92</v>
      </c>
      <c r="K80" s="198">
        <v>9.14</v>
      </c>
      <c r="L80" s="198">
        <v>482.51</v>
      </c>
      <c r="M80" s="198">
        <v>13.71</v>
      </c>
      <c r="N80" s="198">
        <v>35.21</v>
      </c>
      <c r="O80" s="198">
        <v>0</v>
      </c>
      <c r="P80" s="198">
        <v>35.32</v>
      </c>
      <c r="Q80" s="198">
        <v>6.13</v>
      </c>
      <c r="R80" s="198">
        <v>6.31</v>
      </c>
      <c r="S80" s="198">
        <v>7.87</v>
      </c>
      <c r="T80" s="198">
        <v>0</v>
      </c>
      <c r="U80" s="198">
        <v>124.82</v>
      </c>
      <c r="V80" s="198">
        <v>4.24</v>
      </c>
      <c r="W80" s="198">
        <v>13.83</v>
      </c>
      <c r="X80" s="198">
        <v>14.66</v>
      </c>
      <c r="Y80" s="198">
        <v>0</v>
      </c>
      <c r="Z80" s="198">
        <v>64.319999999999993</v>
      </c>
      <c r="AA80" s="198">
        <v>20.87</v>
      </c>
      <c r="AB80" s="198">
        <v>0</v>
      </c>
      <c r="AC80" s="198">
        <v>15.3</v>
      </c>
      <c r="AD80" s="198">
        <v>0</v>
      </c>
      <c r="AE80" s="198">
        <v>0</v>
      </c>
      <c r="AF80" s="198">
        <v>0</v>
      </c>
      <c r="AG80" s="198">
        <v>25.96</v>
      </c>
      <c r="AH80" s="198">
        <v>0</v>
      </c>
      <c r="AI80" s="198">
        <v>36</v>
      </c>
      <c r="AJ80" s="198">
        <v>0</v>
      </c>
      <c r="AK80" s="198">
        <v>68.11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2.92</v>
      </c>
      <c r="K81" s="198">
        <v>9.14</v>
      </c>
      <c r="L81" s="198">
        <v>482.51</v>
      </c>
      <c r="M81" s="198">
        <v>13.71</v>
      </c>
      <c r="N81" s="198">
        <v>35.21</v>
      </c>
      <c r="O81" s="198">
        <v>0</v>
      </c>
      <c r="P81" s="198">
        <v>35.32</v>
      </c>
      <c r="Q81" s="198">
        <v>6.13</v>
      </c>
      <c r="R81" s="198">
        <v>6.31</v>
      </c>
      <c r="S81" s="198">
        <v>7.87</v>
      </c>
      <c r="T81" s="198">
        <v>0</v>
      </c>
      <c r="U81" s="198">
        <v>124.82</v>
      </c>
      <c r="V81" s="198">
        <v>4.24</v>
      </c>
      <c r="W81" s="198">
        <v>13.83</v>
      </c>
      <c r="X81" s="198">
        <v>14.66</v>
      </c>
      <c r="Y81" s="198">
        <v>0</v>
      </c>
      <c r="Z81" s="198">
        <v>64.319999999999993</v>
      </c>
      <c r="AA81" s="198">
        <v>20.87</v>
      </c>
      <c r="AB81" s="198">
        <v>0</v>
      </c>
      <c r="AC81" s="198">
        <v>15.3</v>
      </c>
      <c r="AD81" s="198">
        <v>0</v>
      </c>
      <c r="AE81" s="198">
        <v>0</v>
      </c>
      <c r="AF81" s="198">
        <v>0</v>
      </c>
      <c r="AG81" s="198">
        <v>25.96</v>
      </c>
      <c r="AH81" s="198">
        <v>0</v>
      </c>
      <c r="AI81" s="198">
        <v>36</v>
      </c>
      <c r="AJ81" s="198">
        <v>0</v>
      </c>
      <c r="AK81" s="198">
        <v>68.11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2.92</v>
      </c>
      <c r="K82" s="198">
        <v>9.14</v>
      </c>
      <c r="L82" s="198">
        <v>482.51</v>
      </c>
      <c r="M82" s="198">
        <v>13.71</v>
      </c>
      <c r="N82" s="198">
        <v>35.21</v>
      </c>
      <c r="O82" s="198">
        <v>0</v>
      </c>
      <c r="P82" s="198">
        <v>35.32</v>
      </c>
      <c r="Q82" s="198">
        <v>6.13</v>
      </c>
      <c r="R82" s="198">
        <v>6.31</v>
      </c>
      <c r="S82" s="198">
        <v>7.87</v>
      </c>
      <c r="T82" s="198">
        <v>0</v>
      </c>
      <c r="U82" s="198">
        <v>124.82</v>
      </c>
      <c r="V82" s="198">
        <v>4.24</v>
      </c>
      <c r="W82" s="198">
        <v>13.83</v>
      </c>
      <c r="X82" s="198">
        <v>14.66</v>
      </c>
      <c r="Y82" s="198">
        <v>0</v>
      </c>
      <c r="Z82" s="198">
        <v>64.319999999999993</v>
      </c>
      <c r="AA82" s="198">
        <v>20.87</v>
      </c>
      <c r="AB82" s="198">
        <v>0</v>
      </c>
      <c r="AC82" s="198">
        <v>15.3</v>
      </c>
      <c r="AD82" s="198">
        <v>0</v>
      </c>
      <c r="AE82" s="198">
        <v>0</v>
      </c>
      <c r="AF82" s="198">
        <v>0</v>
      </c>
      <c r="AG82" s="198">
        <v>25.96</v>
      </c>
      <c r="AH82" s="198">
        <v>0</v>
      </c>
      <c r="AI82" s="198">
        <v>36</v>
      </c>
      <c r="AJ82" s="198">
        <v>0</v>
      </c>
      <c r="AK82" s="198">
        <v>68.11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2.92</v>
      </c>
      <c r="K83" s="198">
        <v>9.14</v>
      </c>
      <c r="L83" s="198">
        <v>482.51</v>
      </c>
      <c r="M83" s="198">
        <v>13.71</v>
      </c>
      <c r="N83" s="198">
        <v>35.21</v>
      </c>
      <c r="O83" s="198">
        <v>0</v>
      </c>
      <c r="P83" s="198">
        <v>35.32</v>
      </c>
      <c r="Q83" s="198">
        <v>6.13</v>
      </c>
      <c r="R83" s="198">
        <v>6.31</v>
      </c>
      <c r="S83" s="198">
        <v>7.87</v>
      </c>
      <c r="T83" s="198">
        <v>0</v>
      </c>
      <c r="U83" s="198">
        <v>124.82</v>
      </c>
      <c r="V83" s="198">
        <v>4.24</v>
      </c>
      <c r="W83" s="198">
        <v>13.83</v>
      </c>
      <c r="X83" s="198">
        <v>14.66</v>
      </c>
      <c r="Y83" s="198">
        <v>0</v>
      </c>
      <c r="Z83" s="198">
        <v>64.319999999999993</v>
      </c>
      <c r="AA83" s="198">
        <v>20.87</v>
      </c>
      <c r="AB83" s="198">
        <v>0</v>
      </c>
      <c r="AC83" s="198">
        <v>15.52</v>
      </c>
      <c r="AD83" s="198">
        <v>0</v>
      </c>
      <c r="AE83" s="198">
        <v>0</v>
      </c>
      <c r="AF83" s="198">
        <v>0</v>
      </c>
      <c r="AG83" s="198">
        <v>25.96</v>
      </c>
      <c r="AH83" s="198">
        <v>0</v>
      </c>
      <c r="AI83" s="198">
        <v>5</v>
      </c>
      <c r="AJ83" s="198">
        <v>0</v>
      </c>
      <c r="AK83" s="198">
        <v>69.22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2.92</v>
      </c>
      <c r="K84" s="198">
        <v>9.14</v>
      </c>
      <c r="L84" s="198">
        <v>482.51</v>
      </c>
      <c r="M84" s="198">
        <v>13.71</v>
      </c>
      <c r="N84" s="198">
        <v>35.21</v>
      </c>
      <c r="O84" s="198">
        <v>0</v>
      </c>
      <c r="P84" s="198">
        <v>35.32</v>
      </c>
      <c r="Q84" s="198">
        <v>6.13</v>
      </c>
      <c r="R84" s="198">
        <v>6.31</v>
      </c>
      <c r="S84" s="198">
        <v>7.87</v>
      </c>
      <c r="T84" s="198">
        <v>0</v>
      </c>
      <c r="U84" s="198">
        <v>124.82</v>
      </c>
      <c r="V84" s="198">
        <v>4.24</v>
      </c>
      <c r="W84" s="198">
        <v>13.83</v>
      </c>
      <c r="X84" s="198">
        <v>14.66</v>
      </c>
      <c r="Y84" s="198">
        <v>0</v>
      </c>
      <c r="Z84" s="198">
        <v>64.319999999999993</v>
      </c>
      <c r="AA84" s="198">
        <v>20.87</v>
      </c>
      <c r="AB84" s="198">
        <v>0</v>
      </c>
      <c r="AC84" s="198">
        <v>15.52</v>
      </c>
      <c r="AD84" s="198">
        <v>28</v>
      </c>
      <c r="AE84" s="198">
        <v>0</v>
      </c>
      <c r="AF84" s="198">
        <v>0</v>
      </c>
      <c r="AG84" s="198">
        <v>25.96</v>
      </c>
      <c r="AH84" s="198">
        <v>0</v>
      </c>
      <c r="AI84" s="198">
        <v>5</v>
      </c>
      <c r="AJ84" s="198">
        <v>0</v>
      </c>
      <c r="AK84" s="198">
        <v>69.22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2.92</v>
      </c>
      <c r="K85" s="198">
        <v>9.14</v>
      </c>
      <c r="L85" s="198">
        <v>482.51</v>
      </c>
      <c r="M85" s="198">
        <v>13.71</v>
      </c>
      <c r="N85" s="198">
        <v>35.21</v>
      </c>
      <c r="O85" s="198">
        <v>0</v>
      </c>
      <c r="P85" s="198">
        <v>35.32</v>
      </c>
      <c r="Q85" s="198">
        <v>6.13</v>
      </c>
      <c r="R85" s="198">
        <v>6.31</v>
      </c>
      <c r="S85" s="198">
        <v>7.87</v>
      </c>
      <c r="T85" s="198">
        <v>0</v>
      </c>
      <c r="U85" s="198">
        <v>124.82</v>
      </c>
      <c r="V85" s="198">
        <v>4.24</v>
      </c>
      <c r="W85" s="198">
        <v>13.83</v>
      </c>
      <c r="X85" s="198">
        <v>14.66</v>
      </c>
      <c r="Y85" s="198">
        <v>0</v>
      </c>
      <c r="Z85" s="198">
        <v>64.319999999999993</v>
      </c>
      <c r="AA85" s="198">
        <v>20.87</v>
      </c>
      <c r="AB85" s="198">
        <v>0</v>
      </c>
      <c r="AC85" s="198">
        <v>15.52</v>
      </c>
      <c r="AD85" s="198">
        <v>28</v>
      </c>
      <c r="AE85" s="198">
        <v>0</v>
      </c>
      <c r="AF85" s="198">
        <v>0</v>
      </c>
      <c r="AG85" s="198">
        <v>25.96</v>
      </c>
      <c r="AH85" s="198">
        <v>0</v>
      </c>
      <c r="AI85" s="198">
        <v>4.9000000000000004</v>
      </c>
      <c r="AJ85" s="198">
        <v>0</v>
      </c>
      <c r="AK85" s="198">
        <v>68.91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2.92</v>
      </c>
      <c r="K86" s="198">
        <v>9.14</v>
      </c>
      <c r="L86" s="198">
        <v>482.51</v>
      </c>
      <c r="M86" s="198">
        <v>13.71</v>
      </c>
      <c r="N86" s="198">
        <v>35.21</v>
      </c>
      <c r="O86" s="198">
        <v>0</v>
      </c>
      <c r="P86" s="198">
        <v>35.32</v>
      </c>
      <c r="Q86" s="198">
        <v>6.13</v>
      </c>
      <c r="R86" s="198">
        <v>6.31</v>
      </c>
      <c r="S86" s="198">
        <v>7.87</v>
      </c>
      <c r="T86" s="198">
        <v>0</v>
      </c>
      <c r="U86" s="198">
        <v>124.82</v>
      </c>
      <c r="V86" s="198">
        <v>4.24</v>
      </c>
      <c r="W86" s="198">
        <v>13.83</v>
      </c>
      <c r="X86" s="198">
        <v>14.66</v>
      </c>
      <c r="Y86" s="198">
        <v>0</v>
      </c>
      <c r="Z86" s="198">
        <v>64.319999999999993</v>
      </c>
      <c r="AA86" s="198">
        <v>20.87</v>
      </c>
      <c r="AB86" s="198">
        <v>0</v>
      </c>
      <c r="AC86" s="198">
        <v>15.52</v>
      </c>
      <c r="AD86" s="198">
        <v>24</v>
      </c>
      <c r="AE86" s="198">
        <v>0</v>
      </c>
      <c r="AF86" s="198">
        <v>0</v>
      </c>
      <c r="AG86" s="198">
        <v>25.96</v>
      </c>
      <c r="AH86" s="198">
        <v>0</v>
      </c>
      <c r="AI86" s="198">
        <v>5</v>
      </c>
      <c r="AJ86" s="198">
        <v>0</v>
      </c>
      <c r="AK86" s="198">
        <v>69.22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2.92</v>
      </c>
      <c r="K87" s="198">
        <v>9.14</v>
      </c>
      <c r="L87" s="198">
        <v>482.51</v>
      </c>
      <c r="M87" s="198">
        <v>13.71</v>
      </c>
      <c r="N87" s="198">
        <v>35.21</v>
      </c>
      <c r="O87" s="198">
        <v>0</v>
      </c>
      <c r="P87" s="198">
        <v>35.32</v>
      </c>
      <c r="Q87" s="198">
        <v>6.13</v>
      </c>
      <c r="R87" s="198">
        <v>6.31</v>
      </c>
      <c r="S87" s="198">
        <v>7.87</v>
      </c>
      <c r="T87" s="198">
        <v>0</v>
      </c>
      <c r="U87" s="198">
        <v>124.82</v>
      </c>
      <c r="V87" s="198">
        <v>4.24</v>
      </c>
      <c r="W87" s="198">
        <v>13.83</v>
      </c>
      <c r="X87" s="198">
        <v>14.66</v>
      </c>
      <c r="Y87" s="198">
        <v>0</v>
      </c>
      <c r="Z87" s="198">
        <v>64.319999999999993</v>
      </c>
      <c r="AA87" s="198">
        <v>20.87</v>
      </c>
      <c r="AB87" s="198">
        <v>0</v>
      </c>
      <c r="AC87" s="198">
        <v>15.98</v>
      </c>
      <c r="AD87" s="198">
        <v>24</v>
      </c>
      <c r="AE87" s="198">
        <v>0</v>
      </c>
      <c r="AF87" s="198">
        <v>0</v>
      </c>
      <c r="AG87" s="198">
        <v>25.96</v>
      </c>
      <c r="AH87" s="198">
        <v>0</v>
      </c>
      <c r="AI87" s="198">
        <v>5</v>
      </c>
      <c r="AJ87" s="198">
        <v>0</v>
      </c>
      <c r="AK87" s="198">
        <v>69.22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2.92</v>
      </c>
      <c r="K88" s="198">
        <v>9.14</v>
      </c>
      <c r="L88" s="198">
        <v>482.51</v>
      </c>
      <c r="M88" s="198">
        <v>13.71</v>
      </c>
      <c r="N88" s="198">
        <v>35.21</v>
      </c>
      <c r="O88" s="198">
        <v>0</v>
      </c>
      <c r="P88" s="198">
        <v>35.32</v>
      </c>
      <c r="Q88" s="198">
        <v>6.13</v>
      </c>
      <c r="R88" s="198">
        <v>6.31</v>
      </c>
      <c r="S88" s="198">
        <v>7.87</v>
      </c>
      <c r="T88" s="198">
        <v>0</v>
      </c>
      <c r="U88" s="198">
        <v>124.82</v>
      </c>
      <c r="V88" s="198">
        <v>4.24</v>
      </c>
      <c r="W88" s="198">
        <v>13.83</v>
      </c>
      <c r="X88" s="198">
        <v>14.66</v>
      </c>
      <c r="Y88" s="198">
        <v>0</v>
      </c>
      <c r="Z88" s="198">
        <v>64.319999999999993</v>
      </c>
      <c r="AA88" s="198">
        <v>20.87</v>
      </c>
      <c r="AB88" s="198">
        <v>0</v>
      </c>
      <c r="AC88" s="198">
        <v>16.18</v>
      </c>
      <c r="AD88" s="198">
        <v>24</v>
      </c>
      <c r="AE88" s="198">
        <v>0</v>
      </c>
      <c r="AF88" s="198">
        <v>0</v>
      </c>
      <c r="AG88" s="198">
        <v>25.96</v>
      </c>
      <c r="AH88" s="198">
        <v>0</v>
      </c>
      <c r="AI88" s="198">
        <v>5</v>
      </c>
      <c r="AJ88" s="198">
        <v>0</v>
      </c>
      <c r="AK88" s="198">
        <v>69.22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2.92</v>
      </c>
      <c r="K89" s="198">
        <v>9.14</v>
      </c>
      <c r="L89" s="198">
        <v>482.51</v>
      </c>
      <c r="M89" s="198">
        <v>13.71</v>
      </c>
      <c r="N89" s="198">
        <v>35.21</v>
      </c>
      <c r="O89" s="198">
        <v>0</v>
      </c>
      <c r="P89" s="198">
        <v>35.32</v>
      </c>
      <c r="Q89" s="198">
        <v>6.13</v>
      </c>
      <c r="R89" s="198">
        <v>6.31</v>
      </c>
      <c r="S89" s="198">
        <v>7.87</v>
      </c>
      <c r="T89" s="198">
        <v>0</v>
      </c>
      <c r="U89" s="198">
        <v>124.82</v>
      </c>
      <c r="V89" s="198">
        <v>4.24</v>
      </c>
      <c r="W89" s="198">
        <v>13.83</v>
      </c>
      <c r="X89" s="198">
        <v>14.66</v>
      </c>
      <c r="Y89" s="198">
        <v>0</v>
      </c>
      <c r="Z89" s="198">
        <v>64.319999999999993</v>
      </c>
      <c r="AA89" s="198">
        <v>20.87</v>
      </c>
      <c r="AB89" s="198">
        <v>0</v>
      </c>
      <c r="AC89" s="198">
        <v>16.18</v>
      </c>
      <c r="AD89" s="198">
        <v>24</v>
      </c>
      <c r="AE89" s="198">
        <v>0</v>
      </c>
      <c r="AF89" s="198">
        <v>0</v>
      </c>
      <c r="AG89" s="198">
        <v>25.96</v>
      </c>
      <c r="AH89" s="198">
        <v>0</v>
      </c>
      <c r="AI89" s="198">
        <v>5</v>
      </c>
      <c r="AJ89" s="198">
        <v>0</v>
      </c>
      <c r="AK89" s="198">
        <v>69.22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2.92</v>
      </c>
      <c r="K90" s="198">
        <v>9.14</v>
      </c>
      <c r="L90" s="198">
        <v>482.51</v>
      </c>
      <c r="M90" s="198">
        <v>13.71</v>
      </c>
      <c r="N90" s="198">
        <v>35.21</v>
      </c>
      <c r="O90" s="198">
        <v>0</v>
      </c>
      <c r="P90" s="198">
        <v>35.32</v>
      </c>
      <c r="Q90" s="198">
        <v>6.13</v>
      </c>
      <c r="R90" s="198">
        <v>6.31</v>
      </c>
      <c r="S90" s="198">
        <v>7.87</v>
      </c>
      <c r="T90" s="198">
        <v>0</v>
      </c>
      <c r="U90" s="198">
        <v>124.82</v>
      </c>
      <c r="V90" s="198">
        <v>4.24</v>
      </c>
      <c r="W90" s="198">
        <v>13.83</v>
      </c>
      <c r="X90" s="198">
        <v>14.66</v>
      </c>
      <c r="Y90" s="198">
        <v>0</v>
      </c>
      <c r="Z90" s="198">
        <v>64.319999999999993</v>
      </c>
      <c r="AA90" s="198">
        <v>20.87</v>
      </c>
      <c r="AB90" s="198">
        <v>0</v>
      </c>
      <c r="AC90" s="198">
        <v>16.18</v>
      </c>
      <c r="AD90" s="198">
        <v>24</v>
      </c>
      <c r="AE90" s="198">
        <v>0</v>
      </c>
      <c r="AF90" s="198">
        <v>0</v>
      </c>
      <c r="AG90" s="198">
        <v>25.96</v>
      </c>
      <c r="AH90" s="198">
        <v>0</v>
      </c>
      <c r="AI90" s="198">
        <v>5</v>
      </c>
      <c r="AJ90" s="198">
        <v>0</v>
      </c>
      <c r="AK90" s="198">
        <v>69.22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2.92</v>
      </c>
      <c r="K91" s="198">
        <v>9.14</v>
      </c>
      <c r="L91" s="198">
        <v>482.51</v>
      </c>
      <c r="M91" s="198">
        <v>13.71</v>
      </c>
      <c r="N91" s="198">
        <v>35.21</v>
      </c>
      <c r="O91" s="198">
        <v>0</v>
      </c>
      <c r="P91" s="198">
        <v>35.32</v>
      </c>
      <c r="Q91" s="198">
        <v>6.13</v>
      </c>
      <c r="R91" s="198">
        <v>6.31</v>
      </c>
      <c r="S91" s="198">
        <v>7.87</v>
      </c>
      <c r="T91" s="198">
        <v>0</v>
      </c>
      <c r="U91" s="198">
        <v>124.82</v>
      </c>
      <c r="V91" s="198">
        <v>4.24</v>
      </c>
      <c r="W91" s="198">
        <v>13.83</v>
      </c>
      <c r="X91" s="198">
        <v>14.66</v>
      </c>
      <c r="Y91" s="198">
        <v>0</v>
      </c>
      <c r="Z91" s="198">
        <v>64.319999999999993</v>
      </c>
      <c r="AA91" s="198">
        <v>20.87</v>
      </c>
      <c r="AB91" s="198">
        <v>0</v>
      </c>
      <c r="AC91" s="198">
        <v>16.18</v>
      </c>
      <c r="AD91" s="198">
        <v>24</v>
      </c>
      <c r="AE91" s="198">
        <v>0</v>
      </c>
      <c r="AF91" s="198">
        <v>0</v>
      </c>
      <c r="AG91" s="198">
        <v>25.96</v>
      </c>
      <c r="AH91" s="198">
        <v>0</v>
      </c>
      <c r="AI91" s="198">
        <v>4.91</v>
      </c>
      <c r="AJ91" s="198">
        <v>0</v>
      </c>
      <c r="AK91" s="198">
        <v>70.06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2.92</v>
      </c>
      <c r="K92" s="198">
        <v>9.14</v>
      </c>
      <c r="L92" s="198">
        <v>482.51</v>
      </c>
      <c r="M92" s="198">
        <v>13.71</v>
      </c>
      <c r="N92" s="198">
        <v>35.21</v>
      </c>
      <c r="O92" s="198">
        <v>0</v>
      </c>
      <c r="P92" s="198">
        <v>35.32</v>
      </c>
      <c r="Q92" s="198">
        <v>6.27</v>
      </c>
      <c r="R92" s="198">
        <v>6.31</v>
      </c>
      <c r="S92" s="198">
        <v>7.87</v>
      </c>
      <c r="T92" s="198">
        <v>0</v>
      </c>
      <c r="U92" s="198">
        <v>124.82</v>
      </c>
      <c r="V92" s="198">
        <v>4.24</v>
      </c>
      <c r="W92" s="198">
        <v>13.83</v>
      </c>
      <c r="X92" s="198">
        <v>14.66</v>
      </c>
      <c r="Y92" s="198">
        <v>0</v>
      </c>
      <c r="Z92" s="198">
        <v>64.319999999999993</v>
      </c>
      <c r="AA92" s="198">
        <v>20.87</v>
      </c>
      <c r="AB92" s="198">
        <v>0</v>
      </c>
      <c r="AC92" s="198">
        <v>16.18</v>
      </c>
      <c r="AD92" s="198">
        <v>24</v>
      </c>
      <c r="AE92" s="198">
        <v>0</v>
      </c>
      <c r="AF92" s="198">
        <v>0</v>
      </c>
      <c r="AG92" s="198">
        <v>25.96</v>
      </c>
      <c r="AH92" s="198">
        <v>0</v>
      </c>
      <c r="AI92" s="198">
        <v>5</v>
      </c>
      <c r="AJ92" s="198">
        <v>0</v>
      </c>
      <c r="AK92" s="198">
        <v>70.34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2.92</v>
      </c>
      <c r="K93" s="198">
        <v>9.14</v>
      </c>
      <c r="L93" s="198">
        <v>482.51</v>
      </c>
      <c r="M93" s="198">
        <v>13.71</v>
      </c>
      <c r="N93" s="198">
        <v>35.21</v>
      </c>
      <c r="O93" s="198">
        <v>0</v>
      </c>
      <c r="P93" s="198">
        <v>35.32</v>
      </c>
      <c r="Q93" s="198">
        <v>6.27</v>
      </c>
      <c r="R93" s="198">
        <v>6.31</v>
      </c>
      <c r="S93" s="198">
        <v>7.87</v>
      </c>
      <c r="T93" s="198">
        <v>0</v>
      </c>
      <c r="U93" s="198">
        <v>124.82</v>
      </c>
      <c r="V93" s="198">
        <v>4.24</v>
      </c>
      <c r="W93" s="198">
        <v>13.83</v>
      </c>
      <c r="X93" s="198">
        <v>14.66</v>
      </c>
      <c r="Y93" s="198">
        <v>0</v>
      </c>
      <c r="Z93" s="198">
        <v>64.319999999999993</v>
      </c>
      <c r="AA93" s="198">
        <v>20.87</v>
      </c>
      <c r="AB93" s="198">
        <v>0</v>
      </c>
      <c r="AC93" s="198">
        <v>16.18</v>
      </c>
      <c r="AD93" s="198">
        <v>24</v>
      </c>
      <c r="AE93" s="198">
        <v>0</v>
      </c>
      <c r="AF93" s="198">
        <v>0</v>
      </c>
      <c r="AG93" s="198">
        <v>0</v>
      </c>
      <c r="AH93" s="198">
        <v>0</v>
      </c>
      <c r="AI93" s="198">
        <v>0</v>
      </c>
      <c r="AJ93" s="198">
        <v>0</v>
      </c>
      <c r="AK93" s="198">
        <v>70.34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2.92</v>
      </c>
      <c r="K94" s="198">
        <v>9.14</v>
      </c>
      <c r="L94" s="198">
        <v>482.51</v>
      </c>
      <c r="M94" s="198">
        <v>13.71</v>
      </c>
      <c r="N94" s="198">
        <v>35.21</v>
      </c>
      <c r="O94" s="198">
        <v>0</v>
      </c>
      <c r="P94" s="198">
        <v>35.32</v>
      </c>
      <c r="Q94" s="198">
        <v>6.27</v>
      </c>
      <c r="R94" s="198">
        <v>6.31</v>
      </c>
      <c r="S94" s="198">
        <v>7.87</v>
      </c>
      <c r="T94" s="198">
        <v>0</v>
      </c>
      <c r="U94" s="198">
        <v>124.82</v>
      </c>
      <c r="V94" s="198">
        <v>4.24</v>
      </c>
      <c r="W94" s="198">
        <v>13.83</v>
      </c>
      <c r="X94" s="198">
        <v>14.66</v>
      </c>
      <c r="Y94" s="198">
        <v>0</v>
      </c>
      <c r="Z94" s="198">
        <v>64.319999999999993</v>
      </c>
      <c r="AA94" s="198">
        <v>20.87</v>
      </c>
      <c r="AB94" s="198">
        <v>0</v>
      </c>
      <c r="AC94" s="198">
        <v>16.18</v>
      </c>
      <c r="AD94" s="198">
        <v>24</v>
      </c>
      <c r="AE94" s="198">
        <v>0</v>
      </c>
      <c r="AF94" s="198">
        <v>0</v>
      </c>
      <c r="AG94" s="198">
        <v>0</v>
      </c>
      <c r="AH94" s="198">
        <v>32.78</v>
      </c>
      <c r="AI94" s="198">
        <v>0</v>
      </c>
      <c r="AJ94" s="198">
        <v>0</v>
      </c>
      <c r="AK94" s="198">
        <v>70.34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2.92</v>
      </c>
      <c r="K95" s="198">
        <v>9.14</v>
      </c>
      <c r="L95" s="198">
        <v>482.51</v>
      </c>
      <c r="M95" s="198">
        <v>13.71</v>
      </c>
      <c r="N95" s="198">
        <v>35.21</v>
      </c>
      <c r="O95" s="198">
        <v>0</v>
      </c>
      <c r="P95" s="198">
        <v>35.32</v>
      </c>
      <c r="Q95" s="198">
        <v>6.27</v>
      </c>
      <c r="R95" s="198">
        <v>6.31</v>
      </c>
      <c r="S95" s="198">
        <v>7.87</v>
      </c>
      <c r="T95" s="198">
        <v>0</v>
      </c>
      <c r="U95" s="198">
        <v>124.82</v>
      </c>
      <c r="V95" s="198">
        <v>4.24</v>
      </c>
      <c r="W95" s="198">
        <v>13.83</v>
      </c>
      <c r="X95" s="198">
        <v>14.66</v>
      </c>
      <c r="Y95" s="198">
        <v>0</v>
      </c>
      <c r="Z95" s="198">
        <v>64.319999999999993</v>
      </c>
      <c r="AA95" s="198">
        <v>20.87</v>
      </c>
      <c r="AB95" s="198">
        <v>0</v>
      </c>
      <c r="AC95" s="198">
        <v>16.649999999999999</v>
      </c>
      <c r="AD95" s="198">
        <v>24</v>
      </c>
      <c r="AE95" s="198">
        <v>0</v>
      </c>
      <c r="AF95" s="198">
        <v>0</v>
      </c>
      <c r="AG95" s="198">
        <v>0</v>
      </c>
      <c r="AH95" s="198">
        <v>32.78</v>
      </c>
      <c r="AI95" s="198">
        <v>0</v>
      </c>
      <c r="AJ95" s="198">
        <v>0</v>
      </c>
      <c r="AK95" s="198">
        <v>70.34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2.92</v>
      </c>
      <c r="K96" s="198">
        <v>9.14</v>
      </c>
      <c r="L96" s="198">
        <v>482.51</v>
      </c>
      <c r="M96" s="198">
        <v>13.71</v>
      </c>
      <c r="N96" s="198">
        <v>35.21</v>
      </c>
      <c r="O96" s="198">
        <v>0</v>
      </c>
      <c r="P96" s="198">
        <v>35.32</v>
      </c>
      <c r="Q96" s="198">
        <v>6.31</v>
      </c>
      <c r="R96" s="198">
        <v>6.31</v>
      </c>
      <c r="S96" s="198">
        <v>7.87</v>
      </c>
      <c r="T96" s="198">
        <v>0</v>
      </c>
      <c r="U96" s="198">
        <v>124.82</v>
      </c>
      <c r="V96" s="198">
        <v>4.24</v>
      </c>
      <c r="W96" s="198">
        <v>13.83</v>
      </c>
      <c r="X96" s="198">
        <v>14.66</v>
      </c>
      <c r="Y96" s="198">
        <v>0</v>
      </c>
      <c r="Z96" s="198">
        <v>64.319999999999993</v>
      </c>
      <c r="AA96" s="198">
        <v>20.87</v>
      </c>
      <c r="AB96" s="198">
        <v>0</v>
      </c>
      <c r="AC96" s="198">
        <v>16.649999999999999</v>
      </c>
      <c r="AD96" s="198">
        <v>24</v>
      </c>
      <c r="AE96" s="198">
        <v>0</v>
      </c>
      <c r="AF96" s="198">
        <v>0</v>
      </c>
      <c r="AG96" s="198">
        <v>0</v>
      </c>
      <c r="AH96" s="198">
        <v>32.78</v>
      </c>
      <c r="AI96" s="198">
        <v>0</v>
      </c>
      <c r="AJ96" s="198">
        <v>0</v>
      </c>
      <c r="AK96" s="198">
        <v>70.34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2.92</v>
      </c>
      <c r="K97" s="198">
        <v>9.14</v>
      </c>
      <c r="L97" s="198">
        <v>482.51</v>
      </c>
      <c r="M97" s="198">
        <v>13.71</v>
      </c>
      <c r="N97" s="198">
        <v>35.21</v>
      </c>
      <c r="O97" s="198">
        <v>0</v>
      </c>
      <c r="P97" s="198">
        <v>35.32</v>
      </c>
      <c r="Q97" s="198">
        <v>6.13</v>
      </c>
      <c r="R97" s="198">
        <v>6.31</v>
      </c>
      <c r="S97" s="198">
        <v>7.87</v>
      </c>
      <c r="T97" s="198">
        <v>0</v>
      </c>
      <c r="U97" s="198">
        <v>124.82</v>
      </c>
      <c r="V97" s="198">
        <v>4.24</v>
      </c>
      <c r="W97" s="198">
        <v>13.83</v>
      </c>
      <c r="X97" s="198">
        <v>14.66</v>
      </c>
      <c r="Y97" s="198">
        <v>0</v>
      </c>
      <c r="Z97" s="198">
        <v>64.319999999999993</v>
      </c>
      <c r="AA97" s="198">
        <v>20.87</v>
      </c>
      <c r="AB97" s="198">
        <v>0</v>
      </c>
      <c r="AC97" s="198">
        <v>16.649999999999999</v>
      </c>
      <c r="AD97" s="198">
        <v>24</v>
      </c>
      <c r="AE97" s="198">
        <v>0</v>
      </c>
      <c r="AF97" s="198">
        <v>0</v>
      </c>
      <c r="AG97" s="198">
        <v>0</v>
      </c>
      <c r="AH97" s="198">
        <v>32.78</v>
      </c>
      <c r="AI97" s="198">
        <v>0</v>
      </c>
      <c r="AJ97" s="198">
        <v>0</v>
      </c>
      <c r="AK97" s="198">
        <v>70.14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2.92</v>
      </c>
      <c r="K98" s="198">
        <v>9.14</v>
      </c>
      <c r="L98" s="198">
        <v>482.51</v>
      </c>
      <c r="M98" s="198">
        <v>13.71</v>
      </c>
      <c r="N98" s="198">
        <v>35.21</v>
      </c>
      <c r="O98" s="198">
        <v>0</v>
      </c>
      <c r="P98" s="198">
        <v>35.32</v>
      </c>
      <c r="Q98" s="198">
        <v>6.13</v>
      </c>
      <c r="R98" s="198">
        <v>6.31</v>
      </c>
      <c r="S98" s="198">
        <v>7.87</v>
      </c>
      <c r="T98" s="198">
        <v>0</v>
      </c>
      <c r="U98" s="198">
        <v>124.82</v>
      </c>
      <c r="V98" s="198">
        <v>4.24</v>
      </c>
      <c r="W98" s="198">
        <v>13.83</v>
      </c>
      <c r="X98" s="198">
        <v>14.66</v>
      </c>
      <c r="Y98" s="198">
        <v>0</v>
      </c>
      <c r="Z98" s="198">
        <v>64.319999999999993</v>
      </c>
      <c r="AA98" s="198">
        <v>20.87</v>
      </c>
      <c r="AB98" s="198">
        <v>0</v>
      </c>
      <c r="AC98" s="198">
        <v>16.649999999999999</v>
      </c>
      <c r="AD98" s="198">
        <v>24</v>
      </c>
      <c r="AE98" s="198">
        <v>0</v>
      </c>
      <c r="AF98" s="198">
        <v>0</v>
      </c>
      <c r="AG98" s="198">
        <v>0</v>
      </c>
      <c r="AH98" s="198">
        <v>32.78</v>
      </c>
      <c r="AI98" s="198">
        <v>0</v>
      </c>
      <c r="AJ98" s="198">
        <v>0</v>
      </c>
      <c r="AK98" s="198">
        <v>70.400000000000006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5.2464999999999887E-2</v>
      </c>
      <c r="K99">
        <f t="shared" si="0"/>
        <v>0.21935999999999972</v>
      </c>
      <c r="L99">
        <f t="shared" si="0"/>
        <v>11.592675000000003</v>
      </c>
      <c r="M99">
        <f t="shared" si="0"/>
        <v>0.55454500000000029</v>
      </c>
      <c r="N99">
        <f t="shared" si="0"/>
        <v>0.84504000000000068</v>
      </c>
      <c r="O99">
        <f t="shared" si="0"/>
        <v>0</v>
      </c>
      <c r="P99">
        <f t="shared" si="0"/>
        <v>0.8732850000000012</v>
      </c>
      <c r="Q99">
        <f t="shared" si="0"/>
        <v>0.14441500000000004</v>
      </c>
      <c r="R99">
        <f t="shared" si="0"/>
        <v>0.16093499999999974</v>
      </c>
      <c r="S99">
        <f t="shared" si="0"/>
        <v>0.18888000000000008</v>
      </c>
      <c r="T99">
        <f t="shared" si="0"/>
        <v>0</v>
      </c>
      <c r="U99">
        <f t="shared" si="0"/>
        <v>2.9956799999999957</v>
      </c>
      <c r="V99">
        <f t="shared" si="0"/>
        <v>0.10176000000000013</v>
      </c>
      <c r="W99">
        <f t="shared" si="0"/>
        <v>0.33191999999999994</v>
      </c>
      <c r="X99">
        <f t="shared" si="0"/>
        <v>0.35184000000000037</v>
      </c>
      <c r="Y99">
        <f t="shared" si="0"/>
        <v>0</v>
      </c>
      <c r="Z99">
        <f t="shared" si="0"/>
        <v>1.6830549999999962</v>
      </c>
      <c r="AA99">
        <f t="shared" si="0"/>
        <v>0.50087999999999877</v>
      </c>
      <c r="AB99">
        <f t="shared" si="0"/>
        <v>0</v>
      </c>
      <c r="AC99">
        <f t="shared" si="0"/>
        <v>0.29889000000000004</v>
      </c>
      <c r="AD99">
        <f t="shared" si="0"/>
        <v>9.1999999999999998E-2</v>
      </c>
      <c r="AE99">
        <f t="shared" si="0"/>
        <v>0</v>
      </c>
      <c r="AF99">
        <f t="shared" si="0"/>
        <v>0</v>
      </c>
      <c r="AG99">
        <f t="shared" si="0"/>
        <v>0.56789999999999941</v>
      </c>
      <c r="AH99">
        <f t="shared" si="0"/>
        <v>4.0975000000000004E-2</v>
      </c>
      <c r="AI99">
        <f t="shared" si="0"/>
        <v>0.12438750000000001</v>
      </c>
      <c r="AJ99">
        <f t="shared" si="0"/>
        <v>6.7475000000000009E-3</v>
      </c>
      <c r="AK99">
        <f t="shared" si="0"/>
        <v>1.6327950000000007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0.18629000000000004</v>
      </c>
      <c r="AR99">
        <f t="shared" si="0"/>
        <v>0</v>
      </c>
      <c r="AS99">
        <f t="shared" si="0"/>
        <v>0</v>
      </c>
      <c r="AT99">
        <f t="shared" si="0"/>
        <v>1.1585000000000002E-2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44658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39.39</v>
      </c>
      <c r="AH3" s="198">
        <v>0</v>
      </c>
      <c r="AI3" s="198">
        <v>0</v>
      </c>
      <c r="AJ3" s="198">
        <v>0</v>
      </c>
      <c r="AK3" s="198">
        <v>28.55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39.39</v>
      </c>
      <c r="AH4" s="198">
        <v>0</v>
      </c>
      <c r="AI4" s="198">
        <v>0</v>
      </c>
      <c r="AJ4" s="198">
        <v>0</v>
      </c>
      <c r="AK4" s="198">
        <v>28.55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39.39</v>
      </c>
      <c r="AH5" s="198">
        <v>0</v>
      </c>
      <c r="AI5" s="198">
        <v>1.67</v>
      </c>
      <c r="AJ5" s="198">
        <v>0</v>
      </c>
      <c r="AK5" s="198">
        <v>28.55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39.39</v>
      </c>
      <c r="AH6" s="198">
        <v>0</v>
      </c>
      <c r="AI6" s="198">
        <v>1.67</v>
      </c>
      <c r="AJ6" s="198">
        <v>0</v>
      </c>
      <c r="AK6" s="198">
        <v>28.55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39.39</v>
      </c>
      <c r="AH7" s="198">
        <v>0</v>
      </c>
      <c r="AI7" s="198">
        <v>0</v>
      </c>
      <c r="AJ7" s="198">
        <v>0</v>
      </c>
      <c r="AK7" s="198">
        <v>28.55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39.39</v>
      </c>
      <c r="AH8" s="198">
        <v>0</v>
      </c>
      <c r="AI8" s="198">
        <v>0</v>
      </c>
      <c r="AJ8" s="198">
        <v>0</v>
      </c>
      <c r="AK8" s="198">
        <v>28.64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1.67</v>
      </c>
      <c r="AD9" s="198">
        <v>0</v>
      </c>
      <c r="AE9" s="198">
        <v>0</v>
      </c>
      <c r="AF9" s="198">
        <v>0</v>
      </c>
      <c r="AG9" s="198">
        <v>39.39</v>
      </c>
      <c r="AH9" s="198">
        <v>0</v>
      </c>
      <c r="AI9" s="198">
        <v>0</v>
      </c>
      <c r="AJ9" s="198">
        <v>0</v>
      </c>
      <c r="AK9" s="198">
        <v>28.55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1.67</v>
      </c>
      <c r="AD10" s="198">
        <v>0</v>
      </c>
      <c r="AE10" s="198">
        <v>0</v>
      </c>
      <c r="AF10" s="198">
        <v>0</v>
      </c>
      <c r="AG10" s="198">
        <v>39.39</v>
      </c>
      <c r="AH10" s="198">
        <v>0</v>
      </c>
      <c r="AI10" s="198">
        <v>0</v>
      </c>
      <c r="AJ10" s="198">
        <v>0</v>
      </c>
      <c r="AK10" s="198">
        <v>28.55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1.67</v>
      </c>
      <c r="AD11" s="198">
        <v>0</v>
      </c>
      <c r="AE11" s="198">
        <v>0</v>
      </c>
      <c r="AF11" s="198">
        <v>0</v>
      </c>
      <c r="AG11" s="198">
        <v>39.39</v>
      </c>
      <c r="AH11" s="198">
        <v>0</v>
      </c>
      <c r="AI11" s="198">
        <v>0</v>
      </c>
      <c r="AJ11" s="198">
        <v>0</v>
      </c>
      <c r="AK11" s="198">
        <v>28.55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1.67</v>
      </c>
      <c r="AD12" s="198">
        <v>0</v>
      </c>
      <c r="AE12" s="198">
        <v>0</v>
      </c>
      <c r="AF12" s="198">
        <v>0</v>
      </c>
      <c r="AG12" s="198">
        <v>39.39</v>
      </c>
      <c r="AH12" s="198">
        <v>0</v>
      </c>
      <c r="AI12" s="198">
        <v>0</v>
      </c>
      <c r="AJ12" s="198">
        <v>0</v>
      </c>
      <c r="AK12" s="198">
        <v>28.55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1.67</v>
      </c>
      <c r="AD13" s="198">
        <v>0</v>
      </c>
      <c r="AE13" s="198">
        <v>0</v>
      </c>
      <c r="AF13" s="198">
        <v>0</v>
      </c>
      <c r="AG13" s="198">
        <v>39.39</v>
      </c>
      <c r="AH13" s="198">
        <v>0</v>
      </c>
      <c r="AI13" s="198">
        <v>0</v>
      </c>
      <c r="AJ13" s="198">
        <v>0</v>
      </c>
      <c r="AK13" s="198">
        <v>28.55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1.67</v>
      </c>
      <c r="AD14" s="198">
        <v>0</v>
      </c>
      <c r="AE14" s="198">
        <v>0</v>
      </c>
      <c r="AF14" s="198">
        <v>0</v>
      </c>
      <c r="AG14" s="198">
        <v>39.39</v>
      </c>
      <c r="AH14" s="198">
        <v>0</v>
      </c>
      <c r="AI14" s="198">
        <v>0</v>
      </c>
      <c r="AJ14" s="198">
        <v>0</v>
      </c>
      <c r="AK14" s="198">
        <v>28.73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39.39</v>
      </c>
      <c r="AH15" s="198">
        <v>0</v>
      </c>
      <c r="AI15" s="198">
        <v>0</v>
      </c>
      <c r="AJ15" s="198">
        <v>0</v>
      </c>
      <c r="AK15" s="198">
        <v>28.55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39.39</v>
      </c>
      <c r="AH16" s="198">
        <v>0</v>
      </c>
      <c r="AI16" s="198">
        <v>0</v>
      </c>
      <c r="AJ16" s="198">
        <v>0</v>
      </c>
      <c r="AK16" s="198">
        <v>28.64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39.39</v>
      </c>
      <c r="AH17" s="198">
        <v>0</v>
      </c>
      <c r="AI17" s="198">
        <v>0</v>
      </c>
      <c r="AJ17" s="198">
        <v>0</v>
      </c>
      <c r="AK17" s="198">
        <v>28.64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39.39</v>
      </c>
      <c r="AH18" s="198">
        <v>0</v>
      </c>
      <c r="AI18" s="198">
        <v>0</v>
      </c>
      <c r="AJ18" s="198">
        <v>0</v>
      </c>
      <c r="AK18" s="198">
        <v>28.55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39.39</v>
      </c>
      <c r="AH19" s="198">
        <v>0</v>
      </c>
      <c r="AI19" s="198">
        <v>0</v>
      </c>
      <c r="AJ19" s="198">
        <v>0</v>
      </c>
      <c r="AK19" s="198">
        <v>28.55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39.39</v>
      </c>
      <c r="AH20" s="198">
        <v>0</v>
      </c>
      <c r="AI20" s="198">
        <v>0</v>
      </c>
      <c r="AJ20" s="198">
        <v>0</v>
      </c>
      <c r="AK20" s="198">
        <v>28.73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39.39</v>
      </c>
      <c r="AH21" s="198">
        <v>0</v>
      </c>
      <c r="AI21" s="198">
        <v>0</v>
      </c>
      <c r="AJ21" s="198">
        <v>0</v>
      </c>
      <c r="AK21" s="198">
        <v>28.55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39.39</v>
      </c>
      <c r="AH22" s="198">
        <v>0</v>
      </c>
      <c r="AI22" s="198">
        <v>0</v>
      </c>
      <c r="AJ22" s="198">
        <v>0</v>
      </c>
      <c r="AK22" s="198">
        <v>28.55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39.39</v>
      </c>
      <c r="AH23" s="198">
        <v>0</v>
      </c>
      <c r="AI23" s="198">
        <v>0</v>
      </c>
      <c r="AJ23" s="198">
        <v>0</v>
      </c>
      <c r="AK23" s="198">
        <v>28.55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39.39</v>
      </c>
      <c r="AH24" s="198">
        <v>0</v>
      </c>
      <c r="AI24" s="198">
        <v>0</v>
      </c>
      <c r="AJ24" s="198">
        <v>0</v>
      </c>
      <c r="AK24" s="198">
        <v>28.55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39.39</v>
      </c>
      <c r="AH25" s="198">
        <v>0</v>
      </c>
      <c r="AI25" s="198">
        <v>0</v>
      </c>
      <c r="AJ25" s="198">
        <v>0</v>
      </c>
      <c r="AK25" s="198">
        <v>28.55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39.39</v>
      </c>
      <c r="AH26" s="198">
        <v>0</v>
      </c>
      <c r="AI26" s="198">
        <v>0</v>
      </c>
      <c r="AJ26" s="198">
        <v>0</v>
      </c>
      <c r="AK26" s="198">
        <v>28.55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39.39</v>
      </c>
      <c r="AH27" s="198">
        <v>0</v>
      </c>
      <c r="AI27" s="198">
        <v>0</v>
      </c>
      <c r="AJ27" s="198">
        <v>0</v>
      </c>
      <c r="AK27" s="198">
        <v>28.55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39.39</v>
      </c>
      <c r="AH28" s="198">
        <v>0</v>
      </c>
      <c r="AI28" s="198">
        <v>0</v>
      </c>
      <c r="AJ28" s="198">
        <v>0</v>
      </c>
      <c r="AK28" s="198">
        <v>28.55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39.39</v>
      </c>
      <c r="AH29" s="198">
        <v>0</v>
      </c>
      <c r="AI29" s="198">
        <v>0</v>
      </c>
      <c r="AJ29" s="198">
        <v>0</v>
      </c>
      <c r="AK29" s="198">
        <v>28.55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39.39</v>
      </c>
      <c r="AH30" s="198">
        <v>0</v>
      </c>
      <c r="AI30" s="198">
        <v>0</v>
      </c>
      <c r="AJ30" s="198">
        <v>0</v>
      </c>
      <c r="AK30" s="198">
        <v>28.55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39.39</v>
      </c>
      <c r="AH31" s="198">
        <v>0</v>
      </c>
      <c r="AI31" s="198">
        <v>0</v>
      </c>
      <c r="AJ31" s="198">
        <v>0</v>
      </c>
      <c r="AK31" s="198">
        <v>28.55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39.39</v>
      </c>
      <c r="AH32" s="198">
        <v>0</v>
      </c>
      <c r="AI32" s="198">
        <v>0</v>
      </c>
      <c r="AJ32" s="198">
        <v>0</v>
      </c>
      <c r="AK32" s="198">
        <v>28.55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39.39</v>
      </c>
      <c r="AH33" s="198">
        <v>0</v>
      </c>
      <c r="AI33" s="198">
        <v>0</v>
      </c>
      <c r="AJ33" s="198">
        <v>0</v>
      </c>
      <c r="AK33" s="198">
        <v>28.55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39.39</v>
      </c>
      <c r="AH34" s="198">
        <v>0</v>
      </c>
      <c r="AI34" s="198">
        <v>0</v>
      </c>
      <c r="AJ34" s="198">
        <v>0</v>
      </c>
      <c r="AK34" s="198">
        <v>28.55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39.39</v>
      </c>
      <c r="AH35" s="198">
        <v>0</v>
      </c>
      <c r="AI35" s="198">
        <v>0</v>
      </c>
      <c r="AJ35" s="198">
        <v>0</v>
      </c>
      <c r="AK35" s="198">
        <v>28.55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39.39</v>
      </c>
      <c r="AH36" s="198">
        <v>0</v>
      </c>
      <c r="AI36" s="198">
        <v>0</v>
      </c>
      <c r="AJ36" s="198">
        <v>0</v>
      </c>
      <c r="AK36" s="198">
        <v>28.55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39.39</v>
      </c>
      <c r="AH37" s="198">
        <v>0</v>
      </c>
      <c r="AI37" s="198">
        <v>0</v>
      </c>
      <c r="AJ37" s="198">
        <v>0</v>
      </c>
      <c r="AK37" s="198">
        <v>28.55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39.39</v>
      </c>
      <c r="AH38" s="198">
        <v>0</v>
      </c>
      <c r="AI38" s="198">
        <v>0</v>
      </c>
      <c r="AJ38" s="198">
        <v>0</v>
      </c>
      <c r="AK38" s="198">
        <v>28.55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39.39</v>
      </c>
      <c r="AH39" s="198">
        <v>0</v>
      </c>
      <c r="AI39" s="198">
        <v>0</v>
      </c>
      <c r="AJ39" s="198">
        <v>0</v>
      </c>
      <c r="AK39" s="198">
        <v>28.55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39.39</v>
      </c>
      <c r="AH40" s="198">
        <v>0</v>
      </c>
      <c r="AI40" s="198">
        <v>0</v>
      </c>
      <c r="AJ40" s="198">
        <v>0</v>
      </c>
      <c r="AK40" s="198">
        <v>28.55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39.39</v>
      </c>
      <c r="AH41" s="198">
        <v>0</v>
      </c>
      <c r="AI41" s="198">
        <v>0</v>
      </c>
      <c r="AJ41" s="198">
        <v>0</v>
      </c>
      <c r="AK41" s="198">
        <v>28.55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39.39</v>
      </c>
      <c r="AH42" s="198">
        <v>0</v>
      </c>
      <c r="AI42" s="198">
        <v>0</v>
      </c>
      <c r="AJ42" s="198">
        <v>0</v>
      </c>
      <c r="AK42" s="198">
        <v>28.55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39.39</v>
      </c>
      <c r="AH43" s="198">
        <v>0</v>
      </c>
      <c r="AI43" s="198">
        <v>0</v>
      </c>
      <c r="AJ43" s="198">
        <v>0</v>
      </c>
      <c r="AK43" s="198">
        <v>28.09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39.39</v>
      </c>
      <c r="AH44" s="198">
        <v>0</v>
      </c>
      <c r="AI44" s="198">
        <v>0</v>
      </c>
      <c r="AJ44" s="198">
        <v>0</v>
      </c>
      <c r="AK44" s="198">
        <v>28.09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39.39</v>
      </c>
      <c r="AH45" s="198">
        <v>0</v>
      </c>
      <c r="AI45" s="198">
        <v>0</v>
      </c>
      <c r="AJ45" s="198">
        <v>0</v>
      </c>
      <c r="AK45" s="198">
        <v>28.09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39.39</v>
      </c>
      <c r="AH46" s="198">
        <v>0</v>
      </c>
      <c r="AI46" s="198">
        <v>0</v>
      </c>
      <c r="AJ46" s="198">
        <v>0</v>
      </c>
      <c r="AK46" s="198">
        <v>28.09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2.0299999999999998</v>
      </c>
      <c r="AD47" s="198">
        <v>0</v>
      </c>
      <c r="AE47" s="198">
        <v>0</v>
      </c>
      <c r="AF47" s="198">
        <v>0</v>
      </c>
      <c r="AG47" s="198">
        <v>39.39</v>
      </c>
      <c r="AH47" s="198">
        <v>0</v>
      </c>
      <c r="AI47" s="198">
        <v>0</v>
      </c>
      <c r="AJ47" s="198">
        <v>0</v>
      </c>
      <c r="AK47" s="198">
        <v>28.09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2.0299999999999998</v>
      </c>
      <c r="AD48" s="198">
        <v>0</v>
      </c>
      <c r="AE48" s="198">
        <v>0</v>
      </c>
      <c r="AF48" s="198">
        <v>0</v>
      </c>
      <c r="AG48" s="198">
        <v>39.39</v>
      </c>
      <c r="AH48" s="198">
        <v>0</v>
      </c>
      <c r="AI48" s="198">
        <v>0</v>
      </c>
      <c r="AJ48" s="198">
        <v>0</v>
      </c>
      <c r="AK48" s="198">
        <v>28.09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2.0299999999999998</v>
      </c>
      <c r="AD49" s="198">
        <v>0</v>
      </c>
      <c r="AE49" s="198">
        <v>0</v>
      </c>
      <c r="AF49" s="198">
        <v>0</v>
      </c>
      <c r="AG49" s="198">
        <v>39.39</v>
      </c>
      <c r="AH49" s="198">
        <v>0</v>
      </c>
      <c r="AI49" s="198">
        <v>0</v>
      </c>
      <c r="AJ49" s="198">
        <v>0</v>
      </c>
      <c r="AK49" s="198">
        <v>28.09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2.0299999999999998</v>
      </c>
      <c r="AD50" s="198">
        <v>0</v>
      </c>
      <c r="AE50" s="198">
        <v>0</v>
      </c>
      <c r="AF50" s="198">
        <v>0</v>
      </c>
      <c r="AG50" s="198">
        <v>39.39</v>
      </c>
      <c r="AH50" s="198">
        <v>0</v>
      </c>
      <c r="AI50" s="198">
        <v>0</v>
      </c>
      <c r="AJ50" s="198">
        <v>0</v>
      </c>
      <c r="AK50" s="198">
        <v>28.09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2.0299999999999998</v>
      </c>
      <c r="AD51" s="198">
        <v>0</v>
      </c>
      <c r="AE51" s="198">
        <v>0</v>
      </c>
      <c r="AF51" s="198">
        <v>0</v>
      </c>
      <c r="AG51" s="198">
        <v>39.39</v>
      </c>
      <c r="AH51" s="198">
        <v>0</v>
      </c>
      <c r="AI51" s="198">
        <v>0</v>
      </c>
      <c r="AJ51" s="198">
        <v>0</v>
      </c>
      <c r="AK51" s="198">
        <v>27.19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2.0299999999999998</v>
      </c>
      <c r="AD52" s="198">
        <v>0</v>
      </c>
      <c r="AE52" s="198">
        <v>0</v>
      </c>
      <c r="AF52" s="198">
        <v>0</v>
      </c>
      <c r="AG52" s="198">
        <v>39.39</v>
      </c>
      <c r="AH52" s="198">
        <v>0</v>
      </c>
      <c r="AI52" s="198">
        <v>0</v>
      </c>
      <c r="AJ52" s="198">
        <v>0</v>
      </c>
      <c r="AK52" s="198">
        <v>27.19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2.0299999999999998</v>
      </c>
      <c r="AD53" s="198">
        <v>0</v>
      </c>
      <c r="AE53" s="198">
        <v>0</v>
      </c>
      <c r="AF53" s="198">
        <v>0</v>
      </c>
      <c r="AG53" s="198">
        <v>39.39</v>
      </c>
      <c r="AH53" s="198">
        <v>0</v>
      </c>
      <c r="AI53" s="198">
        <v>0</v>
      </c>
      <c r="AJ53" s="198">
        <v>0</v>
      </c>
      <c r="AK53" s="198">
        <v>27.19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1.97</v>
      </c>
      <c r="AD54" s="198">
        <v>0</v>
      </c>
      <c r="AE54" s="198">
        <v>0</v>
      </c>
      <c r="AF54" s="198">
        <v>0</v>
      </c>
      <c r="AG54" s="198">
        <v>39.39</v>
      </c>
      <c r="AH54" s="198">
        <v>0</v>
      </c>
      <c r="AI54" s="198">
        <v>0</v>
      </c>
      <c r="AJ54" s="198">
        <v>0</v>
      </c>
      <c r="AK54" s="198">
        <v>27.19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1.97</v>
      </c>
      <c r="AD55" s="198">
        <v>0</v>
      </c>
      <c r="AE55" s="198">
        <v>0</v>
      </c>
      <c r="AF55" s="198">
        <v>0</v>
      </c>
      <c r="AG55" s="198">
        <v>39.39</v>
      </c>
      <c r="AH55" s="198">
        <v>0</v>
      </c>
      <c r="AI55" s="198">
        <v>0</v>
      </c>
      <c r="AJ55" s="198">
        <v>0</v>
      </c>
      <c r="AK55" s="198">
        <v>29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1.97</v>
      </c>
      <c r="AD56" s="198">
        <v>0</v>
      </c>
      <c r="AE56" s="198">
        <v>0</v>
      </c>
      <c r="AF56" s="198">
        <v>0</v>
      </c>
      <c r="AG56" s="198">
        <v>39.39</v>
      </c>
      <c r="AH56" s="198">
        <v>0</v>
      </c>
      <c r="AI56" s="198">
        <v>0</v>
      </c>
      <c r="AJ56" s="198">
        <v>0</v>
      </c>
      <c r="AK56" s="198">
        <v>29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1.97</v>
      </c>
      <c r="AD57" s="198">
        <v>0</v>
      </c>
      <c r="AE57" s="198">
        <v>0</v>
      </c>
      <c r="AF57" s="198">
        <v>0</v>
      </c>
      <c r="AG57" s="198">
        <v>39.39</v>
      </c>
      <c r="AH57" s="198">
        <v>0</v>
      </c>
      <c r="AI57" s="198">
        <v>0</v>
      </c>
      <c r="AJ57" s="198">
        <v>0</v>
      </c>
      <c r="AK57" s="198">
        <v>29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1.97</v>
      </c>
      <c r="AD58" s="198">
        <v>0</v>
      </c>
      <c r="AE58" s="198">
        <v>0</v>
      </c>
      <c r="AF58" s="198">
        <v>0</v>
      </c>
      <c r="AG58" s="198">
        <v>39.39</v>
      </c>
      <c r="AH58" s="198">
        <v>0</v>
      </c>
      <c r="AI58" s="198">
        <v>0</v>
      </c>
      <c r="AJ58" s="198">
        <v>0</v>
      </c>
      <c r="AK58" s="198">
        <v>29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1.97</v>
      </c>
      <c r="AD59" s="198">
        <v>0</v>
      </c>
      <c r="AE59" s="198">
        <v>0</v>
      </c>
      <c r="AF59" s="198">
        <v>0</v>
      </c>
      <c r="AG59" s="198">
        <v>39.39</v>
      </c>
      <c r="AH59" s="198">
        <v>0</v>
      </c>
      <c r="AI59" s="198">
        <v>0</v>
      </c>
      <c r="AJ59" s="198">
        <v>0</v>
      </c>
      <c r="AK59" s="198">
        <v>29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1.97</v>
      </c>
      <c r="AD60" s="198">
        <v>0</v>
      </c>
      <c r="AE60" s="198">
        <v>0</v>
      </c>
      <c r="AF60" s="198">
        <v>0</v>
      </c>
      <c r="AG60" s="198">
        <v>39.39</v>
      </c>
      <c r="AH60" s="198">
        <v>0</v>
      </c>
      <c r="AI60" s="198">
        <v>0</v>
      </c>
      <c r="AJ60" s="198">
        <v>0</v>
      </c>
      <c r="AK60" s="198">
        <v>29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1.97</v>
      </c>
      <c r="AD61" s="198">
        <v>0</v>
      </c>
      <c r="AE61" s="198">
        <v>0</v>
      </c>
      <c r="AF61" s="198">
        <v>0</v>
      </c>
      <c r="AG61" s="198">
        <v>39.39</v>
      </c>
      <c r="AH61" s="198">
        <v>0</v>
      </c>
      <c r="AI61" s="198">
        <v>0</v>
      </c>
      <c r="AJ61" s="198">
        <v>0</v>
      </c>
      <c r="AK61" s="198">
        <v>27.19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1.97</v>
      </c>
      <c r="AD62" s="198">
        <v>0</v>
      </c>
      <c r="AE62" s="198">
        <v>0</v>
      </c>
      <c r="AF62" s="198">
        <v>0</v>
      </c>
      <c r="AG62" s="198">
        <v>39.39</v>
      </c>
      <c r="AH62" s="198">
        <v>0</v>
      </c>
      <c r="AI62" s="198">
        <v>0</v>
      </c>
      <c r="AJ62" s="198">
        <v>0</v>
      </c>
      <c r="AK62" s="198">
        <v>27.19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1.97</v>
      </c>
      <c r="AD63" s="198">
        <v>0</v>
      </c>
      <c r="AE63" s="198">
        <v>0</v>
      </c>
      <c r="AF63" s="198">
        <v>0</v>
      </c>
      <c r="AG63" s="198">
        <v>39.39</v>
      </c>
      <c r="AH63" s="198">
        <v>0</v>
      </c>
      <c r="AI63" s="198">
        <v>0</v>
      </c>
      <c r="AJ63" s="198">
        <v>0</v>
      </c>
      <c r="AK63" s="198">
        <v>27.19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1.97</v>
      </c>
      <c r="AD64" s="198">
        <v>0</v>
      </c>
      <c r="AE64" s="198">
        <v>0</v>
      </c>
      <c r="AF64" s="198">
        <v>0</v>
      </c>
      <c r="AG64" s="198">
        <v>39.39</v>
      </c>
      <c r="AH64" s="198">
        <v>0</v>
      </c>
      <c r="AI64" s="198">
        <v>0</v>
      </c>
      <c r="AJ64" s="198">
        <v>0</v>
      </c>
      <c r="AK64" s="198">
        <v>27.19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1.63</v>
      </c>
      <c r="AD65" s="198">
        <v>0</v>
      </c>
      <c r="AE65" s="198">
        <v>0</v>
      </c>
      <c r="AF65" s="198">
        <v>0</v>
      </c>
      <c r="AG65" s="198">
        <v>39.39</v>
      </c>
      <c r="AH65" s="198">
        <v>0</v>
      </c>
      <c r="AI65" s="198">
        <v>0</v>
      </c>
      <c r="AJ65" s="198">
        <v>0</v>
      </c>
      <c r="AK65" s="198">
        <v>27.19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1.63</v>
      </c>
      <c r="AD66" s="198">
        <v>0</v>
      </c>
      <c r="AE66" s="198">
        <v>0</v>
      </c>
      <c r="AF66" s="198">
        <v>0</v>
      </c>
      <c r="AG66" s="198">
        <v>39.39</v>
      </c>
      <c r="AH66" s="198">
        <v>0</v>
      </c>
      <c r="AI66" s="198">
        <v>0</v>
      </c>
      <c r="AJ66" s="198">
        <v>0</v>
      </c>
      <c r="AK66" s="198">
        <v>27.19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1.63</v>
      </c>
      <c r="AD67" s="198">
        <v>0</v>
      </c>
      <c r="AE67" s="198">
        <v>0</v>
      </c>
      <c r="AF67" s="198">
        <v>0</v>
      </c>
      <c r="AG67" s="198">
        <v>39.39</v>
      </c>
      <c r="AH67" s="198">
        <v>0</v>
      </c>
      <c r="AI67" s="198">
        <v>0</v>
      </c>
      <c r="AJ67" s="198">
        <v>0</v>
      </c>
      <c r="AK67" s="198">
        <v>27.19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1.63</v>
      </c>
      <c r="AD68" s="198">
        <v>0</v>
      </c>
      <c r="AE68" s="198">
        <v>0</v>
      </c>
      <c r="AF68" s="198">
        <v>0</v>
      </c>
      <c r="AG68" s="198">
        <v>39.39</v>
      </c>
      <c r="AH68" s="198">
        <v>0</v>
      </c>
      <c r="AI68" s="198">
        <v>0</v>
      </c>
      <c r="AJ68" s="198">
        <v>0</v>
      </c>
      <c r="AK68" s="198">
        <v>27.19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1.63</v>
      </c>
      <c r="AD69" s="198">
        <v>0</v>
      </c>
      <c r="AE69" s="198">
        <v>0</v>
      </c>
      <c r="AF69" s="198">
        <v>0</v>
      </c>
      <c r="AG69" s="198">
        <v>39.39</v>
      </c>
      <c r="AH69" s="198">
        <v>0</v>
      </c>
      <c r="AI69" s="198">
        <v>0</v>
      </c>
      <c r="AJ69" s="198">
        <v>0</v>
      </c>
      <c r="AK69" s="198">
        <v>27.19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1.63</v>
      </c>
      <c r="AD70" s="198">
        <v>0</v>
      </c>
      <c r="AE70" s="198">
        <v>0</v>
      </c>
      <c r="AF70" s="198">
        <v>0</v>
      </c>
      <c r="AG70" s="198">
        <v>39.39</v>
      </c>
      <c r="AH70" s="198">
        <v>0</v>
      </c>
      <c r="AI70" s="198">
        <v>0</v>
      </c>
      <c r="AJ70" s="198">
        <v>0</v>
      </c>
      <c r="AK70" s="198">
        <v>27.19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1.63</v>
      </c>
      <c r="AD71" s="198">
        <v>0</v>
      </c>
      <c r="AE71" s="198">
        <v>0</v>
      </c>
      <c r="AF71" s="198">
        <v>0</v>
      </c>
      <c r="AG71" s="198">
        <v>39.39</v>
      </c>
      <c r="AH71" s="198">
        <v>0</v>
      </c>
      <c r="AI71" s="198">
        <v>0</v>
      </c>
      <c r="AJ71" s="198">
        <v>0</v>
      </c>
      <c r="AK71" s="198">
        <v>27.64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1.63</v>
      </c>
      <c r="AD72" s="198">
        <v>0</v>
      </c>
      <c r="AE72" s="198">
        <v>0</v>
      </c>
      <c r="AF72" s="198">
        <v>0</v>
      </c>
      <c r="AG72" s="198">
        <v>39.39</v>
      </c>
      <c r="AH72" s="198">
        <v>0</v>
      </c>
      <c r="AI72" s="198">
        <v>0</v>
      </c>
      <c r="AJ72" s="198">
        <v>0</v>
      </c>
      <c r="AK72" s="198">
        <v>27.64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1.74</v>
      </c>
      <c r="AD73" s="198">
        <v>0</v>
      </c>
      <c r="AE73" s="198">
        <v>0</v>
      </c>
      <c r="AF73" s="198">
        <v>0</v>
      </c>
      <c r="AG73" s="198">
        <v>39.39</v>
      </c>
      <c r="AH73" s="198">
        <v>0</v>
      </c>
      <c r="AI73" s="198">
        <v>0</v>
      </c>
      <c r="AJ73" s="198">
        <v>0</v>
      </c>
      <c r="AK73" s="198">
        <v>27.64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1.74</v>
      </c>
      <c r="AD74" s="198">
        <v>0</v>
      </c>
      <c r="AE74" s="198">
        <v>0</v>
      </c>
      <c r="AF74" s="198">
        <v>0</v>
      </c>
      <c r="AG74" s="198">
        <v>39.39</v>
      </c>
      <c r="AH74" s="198">
        <v>0</v>
      </c>
      <c r="AI74" s="198">
        <v>0</v>
      </c>
      <c r="AJ74" s="198">
        <v>0</v>
      </c>
      <c r="AK74" s="198">
        <v>27.64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1.1399999999999999</v>
      </c>
      <c r="AD75" s="198">
        <v>0</v>
      </c>
      <c r="AE75" s="198">
        <v>0</v>
      </c>
      <c r="AF75" s="198">
        <v>0</v>
      </c>
      <c r="AG75" s="198">
        <v>39.39</v>
      </c>
      <c r="AH75" s="198">
        <v>0</v>
      </c>
      <c r="AI75" s="198">
        <v>0</v>
      </c>
      <c r="AJ75" s="198">
        <v>0</v>
      </c>
      <c r="AK75" s="198">
        <v>27.64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1.1399999999999999</v>
      </c>
      <c r="AD76" s="198">
        <v>0</v>
      </c>
      <c r="AE76" s="198">
        <v>0</v>
      </c>
      <c r="AF76" s="198">
        <v>0</v>
      </c>
      <c r="AG76" s="198">
        <v>39.39</v>
      </c>
      <c r="AH76" s="198">
        <v>0</v>
      </c>
      <c r="AI76" s="198">
        <v>0</v>
      </c>
      <c r="AJ76" s="198">
        <v>18.18</v>
      </c>
      <c r="AK76" s="198">
        <v>27.64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1.1399999999999999</v>
      </c>
      <c r="AD77" s="198">
        <v>0</v>
      </c>
      <c r="AE77" s="198">
        <v>0</v>
      </c>
      <c r="AF77" s="198">
        <v>0</v>
      </c>
      <c r="AG77" s="198">
        <v>39.39</v>
      </c>
      <c r="AH77" s="198">
        <v>0</v>
      </c>
      <c r="AI77" s="198">
        <v>0</v>
      </c>
      <c r="AJ77" s="198">
        <v>24.24</v>
      </c>
      <c r="AK77" s="198">
        <v>27.64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1.18</v>
      </c>
      <c r="AD78" s="198">
        <v>0</v>
      </c>
      <c r="AE78" s="198">
        <v>0</v>
      </c>
      <c r="AF78" s="198">
        <v>0</v>
      </c>
      <c r="AG78" s="198">
        <v>39.39</v>
      </c>
      <c r="AH78" s="198">
        <v>0</v>
      </c>
      <c r="AI78" s="198">
        <v>0</v>
      </c>
      <c r="AJ78" s="198">
        <v>0</v>
      </c>
      <c r="AK78" s="198">
        <v>27.64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1.18</v>
      </c>
      <c r="AD79" s="198">
        <v>0</v>
      </c>
      <c r="AE79" s="198">
        <v>0</v>
      </c>
      <c r="AF79" s="198">
        <v>0</v>
      </c>
      <c r="AG79" s="198">
        <v>39.39</v>
      </c>
      <c r="AH79" s="198">
        <v>0</v>
      </c>
      <c r="AI79" s="198">
        <v>0</v>
      </c>
      <c r="AJ79" s="198">
        <v>0</v>
      </c>
      <c r="AK79" s="198">
        <v>27.64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1.18</v>
      </c>
      <c r="AD80" s="198">
        <v>0</v>
      </c>
      <c r="AE80" s="198">
        <v>0</v>
      </c>
      <c r="AF80" s="198">
        <v>0</v>
      </c>
      <c r="AG80" s="198">
        <v>39.39</v>
      </c>
      <c r="AH80" s="198">
        <v>0</v>
      </c>
      <c r="AI80" s="198">
        <v>0</v>
      </c>
      <c r="AJ80" s="198">
        <v>0</v>
      </c>
      <c r="AK80" s="198">
        <v>27.64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1.18</v>
      </c>
      <c r="AD81" s="198">
        <v>0</v>
      </c>
      <c r="AE81" s="198">
        <v>0</v>
      </c>
      <c r="AF81" s="198">
        <v>0</v>
      </c>
      <c r="AG81" s="198">
        <v>39.39</v>
      </c>
      <c r="AH81" s="198">
        <v>0</v>
      </c>
      <c r="AI81" s="198">
        <v>0</v>
      </c>
      <c r="AJ81" s="198">
        <v>0</v>
      </c>
      <c r="AK81" s="198">
        <v>27.64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1.18</v>
      </c>
      <c r="AD82" s="198">
        <v>0</v>
      </c>
      <c r="AE82" s="198">
        <v>0</v>
      </c>
      <c r="AF82" s="198">
        <v>0</v>
      </c>
      <c r="AG82" s="198">
        <v>39.39</v>
      </c>
      <c r="AH82" s="198">
        <v>0</v>
      </c>
      <c r="AI82" s="198">
        <v>0</v>
      </c>
      <c r="AJ82" s="198">
        <v>0</v>
      </c>
      <c r="AK82" s="198">
        <v>27.64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1.26</v>
      </c>
      <c r="AD83" s="198">
        <v>0</v>
      </c>
      <c r="AE83" s="198">
        <v>0</v>
      </c>
      <c r="AF83" s="198">
        <v>0</v>
      </c>
      <c r="AG83" s="198">
        <v>39.39</v>
      </c>
      <c r="AH83" s="198">
        <v>0</v>
      </c>
      <c r="AI83" s="198">
        <v>4.17</v>
      </c>
      <c r="AJ83" s="198">
        <v>0</v>
      </c>
      <c r="AK83" s="198">
        <v>28.09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1.26</v>
      </c>
      <c r="AD84" s="198">
        <v>0</v>
      </c>
      <c r="AE84" s="198">
        <v>0</v>
      </c>
      <c r="AF84" s="198">
        <v>0</v>
      </c>
      <c r="AG84" s="198">
        <v>39.39</v>
      </c>
      <c r="AH84" s="198">
        <v>0</v>
      </c>
      <c r="AI84" s="198">
        <v>4.17</v>
      </c>
      <c r="AJ84" s="198">
        <v>0</v>
      </c>
      <c r="AK84" s="198">
        <v>28.09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1.26</v>
      </c>
      <c r="AD85" s="198">
        <v>0</v>
      </c>
      <c r="AE85" s="198">
        <v>0</v>
      </c>
      <c r="AF85" s="198">
        <v>0</v>
      </c>
      <c r="AG85" s="198">
        <v>39.39</v>
      </c>
      <c r="AH85" s="198">
        <v>0</v>
      </c>
      <c r="AI85" s="198">
        <v>0</v>
      </c>
      <c r="AJ85" s="198">
        <v>0</v>
      </c>
      <c r="AK85" s="198">
        <v>28.09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1.26</v>
      </c>
      <c r="AD86" s="198">
        <v>0</v>
      </c>
      <c r="AE86" s="198">
        <v>0</v>
      </c>
      <c r="AF86" s="198">
        <v>0</v>
      </c>
      <c r="AG86" s="198">
        <v>39.39</v>
      </c>
      <c r="AH86" s="198">
        <v>0</v>
      </c>
      <c r="AI86" s="198">
        <v>4</v>
      </c>
      <c r="AJ86" s="198">
        <v>0</v>
      </c>
      <c r="AK86" s="198">
        <v>28.09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1.3</v>
      </c>
      <c r="AD87" s="198">
        <v>0</v>
      </c>
      <c r="AE87" s="198">
        <v>0</v>
      </c>
      <c r="AF87" s="198">
        <v>0</v>
      </c>
      <c r="AG87" s="198">
        <v>39.39</v>
      </c>
      <c r="AH87" s="198">
        <v>0</v>
      </c>
      <c r="AI87" s="198">
        <v>4</v>
      </c>
      <c r="AJ87" s="198">
        <v>0</v>
      </c>
      <c r="AK87" s="198">
        <v>28.09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1.24</v>
      </c>
      <c r="AD88" s="198">
        <v>0</v>
      </c>
      <c r="AE88" s="198">
        <v>0</v>
      </c>
      <c r="AF88" s="198">
        <v>0</v>
      </c>
      <c r="AG88" s="198">
        <v>39.39</v>
      </c>
      <c r="AH88" s="198">
        <v>0</v>
      </c>
      <c r="AI88" s="198">
        <v>4</v>
      </c>
      <c r="AJ88" s="198">
        <v>0</v>
      </c>
      <c r="AK88" s="198">
        <v>28.09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1.24</v>
      </c>
      <c r="AD89" s="198">
        <v>0</v>
      </c>
      <c r="AE89" s="198">
        <v>0</v>
      </c>
      <c r="AF89" s="198">
        <v>0</v>
      </c>
      <c r="AG89" s="198">
        <v>39.39</v>
      </c>
      <c r="AH89" s="198">
        <v>0</v>
      </c>
      <c r="AI89" s="198">
        <v>4</v>
      </c>
      <c r="AJ89" s="198">
        <v>0</v>
      </c>
      <c r="AK89" s="198">
        <v>28.09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1.24</v>
      </c>
      <c r="AD90" s="198">
        <v>0</v>
      </c>
      <c r="AE90" s="198">
        <v>0</v>
      </c>
      <c r="AF90" s="198">
        <v>0</v>
      </c>
      <c r="AG90" s="198">
        <v>39.39</v>
      </c>
      <c r="AH90" s="198">
        <v>0</v>
      </c>
      <c r="AI90" s="198">
        <v>4</v>
      </c>
      <c r="AJ90" s="198">
        <v>0</v>
      </c>
      <c r="AK90" s="198">
        <v>28.09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1.24</v>
      </c>
      <c r="AD91" s="198">
        <v>0</v>
      </c>
      <c r="AE91" s="198">
        <v>0</v>
      </c>
      <c r="AF91" s="198">
        <v>0</v>
      </c>
      <c r="AG91" s="198">
        <v>39.39</v>
      </c>
      <c r="AH91" s="198">
        <v>0</v>
      </c>
      <c r="AI91" s="198">
        <v>0</v>
      </c>
      <c r="AJ91" s="198">
        <v>0</v>
      </c>
      <c r="AK91" s="198">
        <v>28.55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1.24</v>
      </c>
      <c r="AD92" s="198">
        <v>0</v>
      </c>
      <c r="AE92" s="198">
        <v>0</v>
      </c>
      <c r="AF92" s="198">
        <v>0</v>
      </c>
      <c r="AG92" s="198">
        <v>39.39</v>
      </c>
      <c r="AH92" s="198">
        <v>0</v>
      </c>
      <c r="AI92" s="198">
        <v>4</v>
      </c>
      <c r="AJ92" s="198">
        <v>0</v>
      </c>
      <c r="AK92" s="198">
        <v>28.55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1.24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0</v>
      </c>
      <c r="AJ93" s="198">
        <v>0</v>
      </c>
      <c r="AK93" s="198">
        <v>28.55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1.24</v>
      </c>
      <c r="AD94" s="198">
        <v>0</v>
      </c>
      <c r="AE94" s="198">
        <v>0</v>
      </c>
      <c r="AF94" s="198">
        <v>0</v>
      </c>
      <c r="AG94" s="198">
        <v>0</v>
      </c>
      <c r="AH94" s="198">
        <v>51.51</v>
      </c>
      <c r="AI94" s="198">
        <v>0</v>
      </c>
      <c r="AJ94" s="198">
        <v>0</v>
      </c>
      <c r="AK94" s="198">
        <v>28.55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1.28</v>
      </c>
      <c r="AD95" s="198">
        <v>0</v>
      </c>
      <c r="AE95" s="198">
        <v>0</v>
      </c>
      <c r="AF95" s="198">
        <v>0</v>
      </c>
      <c r="AG95" s="198">
        <v>0</v>
      </c>
      <c r="AH95" s="198">
        <v>51.51</v>
      </c>
      <c r="AI95" s="198">
        <v>0</v>
      </c>
      <c r="AJ95" s="198">
        <v>0</v>
      </c>
      <c r="AK95" s="198">
        <v>28.55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1.28</v>
      </c>
      <c r="AD96" s="198">
        <v>0</v>
      </c>
      <c r="AE96" s="198">
        <v>0</v>
      </c>
      <c r="AF96" s="198">
        <v>0</v>
      </c>
      <c r="AG96" s="198">
        <v>0</v>
      </c>
      <c r="AH96" s="198">
        <v>51.51</v>
      </c>
      <c r="AI96" s="198">
        <v>0</v>
      </c>
      <c r="AJ96" s="198">
        <v>0</v>
      </c>
      <c r="AK96" s="198">
        <v>28.55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1.28</v>
      </c>
      <c r="AD97" s="198">
        <v>0</v>
      </c>
      <c r="AE97" s="198">
        <v>0</v>
      </c>
      <c r="AF97" s="198">
        <v>0</v>
      </c>
      <c r="AG97" s="198">
        <v>0</v>
      </c>
      <c r="AH97" s="198">
        <v>51.51</v>
      </c>
      <c r="AI97" s="198">
        <v>0</v>
      </c>
      <c r="AJ97" s="198">
        <v>0</v>
      </c>
      <c r="AK97" s="198">
        <v>28.55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1.28</v>
      </c>
      <c r="AD98" s="198">
        <v>0</v>
      </c>
      <c r="AE98" s="198">
        <v>0</v>
      </c>
      <c r="AF98" s="198">
        <v>0</v>
      </c>
      <c r="AG98" s="198">
        <v>0</v>
      </c>
      <c r="AH98" s="198">
        <v>51.51</v>
      </c>
      <c r="AI98" s="198">
        <v>0</v>
      </c>
      <c r="AJ98" s="198">
        <v>0</v>
      </c>
      <c r="AK98" s="198">
        <v>28.55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4.2729999999999997E-2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0.88627499999999937</v>
      </c>
      <c r="AH99">
        <f t="shared" si="0"/>
        <v>6.43875E-2</v>
      </c>
      <c r="AI99">
        <f t="shared" si="0"/>
        <v>8.9199999999999991E-3</v>
      </c>
      <c r="AJ99">
        <f t="shared" si="0"/>
        <v>1.0605E-2</v>
      </c>
      <c r="AK99">
        <f t="shared" si="0"/>
        <v>0.67670250000000032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7.88</v>
      </c>
      <c r="AH3" s="198">
        <v>0</v>
      </c>
      <c r="AI3" s="198">
        <v>0</v>
      </c>
      <c r="AJ3" s="198">
        <v>0</v>
      </c>
      <c r="AK3" s="198">
        <v>7.74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7.88</v>
      </c>
      <c r="AH4" s="198">
        <v>0</v>
      </c>
      <c r="AI4" s="198">
        <v>0</v>
      </c>
      <c r="AJ4" s="198">
        <v>0</v>
      </c>
      <c r="AK4" s="198">
        <v>7.74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7.88</v>
      </c>
      <c r="AH5" s="198">
        <v>0</v>
      </c>
      <c r="AI5" s="198">
        <v>0.33</v>
      </c>
      <c r="AJ5" s="198">
        <v>0</v>
      </c>
      <c r="AK5" s="198">
        <v>7.74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7.88</v>
      </c>
      <c r="AH6" s="198">
        <v>0</v>
      </c>
      <c r="AI6" s="198">
        <v>0.33</v>
      </c>
      <c r="AJ6" s="198">
        <v>0</v>
      </c>
      <c r="AK6" s="198">
        <v>7.74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7.88</v>
      </c>
      <c r="AH7" s="198">
        <v>0</v>
      </c>
      <c r="AI7" s="198">
        <v>0</v>
      </c>
      <c r="AJ7" s="198">
        <v>0</v>
      </c>
      <c r="AK7" s="198">
        <v>7.74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7.88</v>
      </c>
      <c r="AH8" s="198">
        <v>0</v>
      </c>
      <c r="AI8" s="198">
        <v>0</v>
      </c>
      <c r="AJ8" s="198">
        <v>0</v>
      </c>
      <c r="AK8" s="198">
        <v>6.74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7.88</v>
      </c>
      <c r="AH9" s="198">
        <v>0</v>
      </c>
      <c r="AI9" s="198">
        <v>0</v>
      </c>
      <c r="AJ9" s="198">
        <v>0</v>
      </c>
      <c r="AK9" s="198">
        <v>7.74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7.88</v>
      </c>
      <c r="AH10" s="198">
        <v>0</v>
      </c>
      <c r="AI10" s="198">
        <v>0</v>
      </c>
      <c r="AJ10" s="198">
        <v>0</v>
      </c>
      <c r="AK10" s="198">
        <v>7.7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7.88</v>
      </c>
      <c r="AH11" s="198">
        <v>0</v>
      </c>
      <c r="AI11" s="198">
        <v>0</v>
      </c>
      <c r="AJ11" s="198">
        <v>0</v>
      </c>
      <c r="AK11" s="198">
        <v>7.7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7.88</v>
      </c>
      <c r="AH12" s="198">
        <v>0</v>
      </c>
      <c r="AI12" s="198">
        <v>0</v>
      </c>
      <c r="AJ12" s="198">
        <v>0</v>
      </c>
      <c r="AK12" s="198">
        <v>7.7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7.88</v>
      </c>
      <c r="AH13" s="198">
        <v>0</v>
      </c>
      <c r="AI13" s="198">
        <v>0</v>
      </c>
      <c r="AJ13" s="198">
        <v>0</v>
      </c>
      <c r="AK13" s="198">
        <v>7.74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7.88</v>
      </c>
      <c r="AH14" s="198">
        <v>0</v>
      </c>
      <c r="AI14" s="198">
        <v>0</v>
      </c>
      <c r="AJ14" s="198">
        <v>0</v>
      </c>
      <c r="AK14" s="198">
        <v>5.77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7.88</v>
      </c>
      <c r="AH15" s="198">
        <v>0</v>
      </c>
      <c r="AI15" s="198">
        <v>0</v>
      </c>
      <c r="AJ15" s="198">
        <v>0</v>
      </c>
      <c r="AK15" s="198">
        <v>7.7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7.88</v>
      </c>
      <c r="AH16" s="198">
        <v>0</v>
      </c>
      <c r="AI16" s="198">
        <v>0</v>
      </c>
      <c r="AJ16" s="198">
        <v>0</v>
      </c>
      <c r="AK16" s="198">
        <v>6.74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7.88</v>
      </c>
      <c r="AH17" s="198">
        <v>0</v>
      </c>
      <c r="AI17" s="198">
        <v>0</v>
      </c>
      <c r="AJ17" s="198">
        <v>0</v>
      </c>
      <c r="AK17" s="198">
        <v>6.74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7.88</v>
      </c>
      <c r="AH18" s="198">
        <v>0</v>
      </c>
      <c r="AI18" s="198">
        <v>0</v>
      </c>
      <c r="AJ18" s="198">
        <v>0</v>
      </c>
      <c r="AK18" s="198">
        <v>7.7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7.88</v>
      </c>
      <c r="AH19" s="198">
        <v>0</v>
      </c>
      <c r="AI19" s="198">
        <v>1.58</v>
      </c>
      <c r="AJ19" s="198">
        <v>0</v>
      </c>
      <c r="AK19" s="198">
        <v>7.74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7.88</v>
      </c>
      <c r="AH20" s="198">
        <v>0</v>
      </c>
      <c r="AI20" s="198">
        <v>0</v>
      </c>
      <c r="AJ20" s="198">
        <v>0</v>
      </c>
      <c r="AK20" s="198">
        <v>5.77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7.88</v>
      </c>
      <c r="AH21" s="198">
        <v>0</v>
      </c>
      <c r="AI21" s="198">
        <v>0</v>
      </c>
      <c r="AJ21" s="198">
        <v>0</v>
      </c>
      <c r="AK21" s="198">
        <v>7.7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7.88</v>
      </c>
      <c r="AH22" s="198">
        <v>0</v>
      </c>
      <c r="AI22" s="198">
        <v>0</v>
      </c>
      <c r="AJ22" s="198">
        <v>0</v>
      </c>
      <c r="AK22" s="198">
        <v>7.7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7.88</v>
      </c>
      <c r="AH23" s="198">
        <v>0</v>
      </c>
      <c r="AI23" s="198">
        <v>0</v>
      </c>
      <c r="AJ23" s="198">
        <v>0</v>
      </c>
      <c r="AK23" s="198">
        <v>7.74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7.88</v>
      </c>
      <c r="AH24" s="198">
        <v>0</v>
      </c>
      <c r="AI24" s="198">
        <v>0</v>
      </c>
      <c r="AJ24" s="198">
        <v>0</v>
      </c>
      <c r="AK24" s="198">
        <v>7.74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7.88</v>
      </c>
      <c r="AH25" s="198">
        <v>0</v>
      </c>
      <c r="AI25" s="198">
        <v>3.77</v>
      </c>
      <c r="AJ25" s="198">
        <v>0</v>
      </c>
      <c r="AK25" s="198">
        <v>7.74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7.88</v>
      </c>
      <c r="AH26" s="198">
        <v>0</v>
      </c>
      <c r="AI26" s="198">
        <v>0</v>
      </c>
      <c r="AJ26" s="198">
        <v>0</v>
      </c>
      <c r="AK26" s="198">
        <v>7.74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7.88</v>
      </c>
      <c r="AH27" s="198">
        <v>0</v>
      </c>
      <c r="AI27" s="198">
        <v>0</v>
      </c>
      <c r="AJ27" s="198">
        <v>0</v>
      </c>
      <c r="AK27" s="198">
        <v>7.74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7.88</v>
      </c>
      <c r="AH28" s="198">
        <v>0</v>
      </c>
      <c r="AI28" s="198">
        <v>0</v>
      </c>
      <c r="AJ28" s="198">
        <v>0</v>
      </c>
      <c r="AK28" s="198">
        <v>7.74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7.88</v>
      </c>
      <c r="AH29" s="198">
        <v>0</v>
      </c>
      <c r="AI29" s="198">
        <v>0</v>
      </c>
      <c r="AJ29" s="198">
        <v>0</v>
      </c>
      <c r="AK29" s="198">
        <v>7.74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7.88</v>
      </c>
      <c r="AH30" s="198">
        <v>0</v>
      </c>
      <c r="AI30" s="198">
        <v>0</v>
      </c>
      <c r="AJ30" s="198">
        <v>0</v>
      </c>
      <c r="AK30" s="198">
        <v>7.74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7.88</v>
      </c>
      <c r="AH31" s="198">
        <v>0</v>
      </c>
      <c r="AI31" s="198">
        <v>4.3</v>
      </c>
      <c r="AJ31" s="198">
        <v>0</v>
      </c>
      <c r="AK31" s="198">
        <v>7.74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7.88</v>
      </c>
      <c r="AH32" s="198">
        <v>0</v>
      </c>
      <c r="AI32" s="198">
        <v>0</v>
      </c>
      <c r="AJ32" s="198">
        <v>0</v>
      </c>
      <c r="AK32" s="198">
        <v>7.74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7.88</v>
      </c>
      <c r="AH33" s="198">
        <v>0</v>
      </c>
      <c r="AI33" s="198">
        <v>0</v>
      </c>
      <c r="AJ33" s="198">
        <v>0</v>
      </c>
      <c r="AK33" s="198">
        <v>7.74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7.88</v>
      </c>
      <c r="AH34" s="198">
        <v>0</v>
      </c>
      <c r="AI34" s="198">
        <v>0</v>
      </c>
      <c r="AJ34" s="198">
        <v>0</v>
      </c>
      <c r="AK34" s="198">
        <v>7.74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7.88</v>
      </c>
      <c r="AH35" s="198">
        <v>0</v>
      </c>
      <c r="AI35" s="198">
        <v>0</v>
      </c>
      <c r="AJ35" s="198">
        <v>0</v>
      </c>
      <c r="AK35" s="198">
        <v>7.74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7.88</v>
      </c>
      <c r="AH36" s="198">
        <v>0</v>
      </c>
      <c r="AI36" s="198">
        <v>0</v>
      </c>
      <c r="AJ36" s="198">
        <v>0</v>
      </c>
      <c r="AK36" s="198">
        <v>7.74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7.88</v>
      </c>
      <c r="AH37" s="198">
        <v>0</v>
      </c>
      <c r="AI37" s="198">
        <v>5.74</v>
      </c>
      <c r="AJ37" s="198">
        <v>0</v>
      </c>
      <c r="AK37" s="198">
        <v>7.74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7.88</v>
      </c>
      <c r="AH38" s="198">
        <v>0</v>
      </c>
      <c r="AI38" s="198">
        <v>0</v>
      </c>
      <c r="AJ38" s="198">
        <v>0</v>
      </c>
      <c r="AK38" s="198">
        <v>7.74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7.88</v>
      </c>
      <c r="AH39" s="198">
        <v>0</v>
      </c>
      <c r="AI39" s="198">
        <v>0</v>
      </c>
      <c r="AJ39" s="198">
        <v>0</v>
      </c>
      <c r="AK39" s="198">
        <v>7.74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7.88</v>
      </c>
      <c r="AH40" s="198">
        <v>0</v>
      </c>
      <c r="AI40" s="198">
        <v>0</v>
      </c>
      <c r="AJ40" s="198">
        <v>0</v>
      </c>
      <c r="AK40" s="198">
        <v>7.74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7.88</v>
      </c>
      <c r="AH41" s="198">
        <v>0</v>
      </c>
      <c r="AI41" s="198">
        <v>0</v>
      </c>
      <c r="AJ41" s="198">
        <v>0</v>
      </c>
      <c r="AK41" s="198">
        <v>7.74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7.88</v>
      </c>
      <c r="AH42" s="198">
        <v>0</v>
      </c>
      <c r="AI42" s="198">
        <v>0</v>
      </c>
      <c r="AJ42" s="198">
        <v>0</v>
      </c>
      <c r="AK42" s="198">
        <v>7.74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7.88</v>
      </c>
      <c r="AH43" s="198">
        <v>0</v>
      </c>
      <c r="AI43" s="198">
        <v>5.12</v>
      </c>
      <c r="AJ43" s="198">
        <v>0</v>
      </c>
      <c r="AK43" s="198">
        <v>7.62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7.88</v>
      </c>
      <c r="AH44" s="198">
        <v>0</v>
      </c>
      <c r="AI44" s="198">
        <v>0</v>
      </c>
      <c r="AJ44" s="198">
        <v>0</v>
      </c>
      <c r="AK44" s="198">
        <v>7.62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7.88</v>
      </c>
      <c r="AH45" s="198">
        <v>0</v>
      </c>
      <c r="AI45" s="198">
        <v>0</v>
      </c>
      <c r="AJ45" s="198">
        <v>0</v>
      </c>
      <c r="AK45" s="198">
        <v>7.62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7.88</v>
      </c>
      <c r="AH46" s="198">
        <v>0</v>
      </c>
      <c r="AI46" s="198">
        <v>0</v>
      </c>
      <c r="AJ46" s="198">
        <v>0</v>
      </c>
      <c r="AK46" s="198">
        <v>7.62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7.88</v>
      </c>
      <c r="AH47" s="198">
        <v>0</v>
      </c>
      <c r="AI47" s="198">
        <v>0</v>
      </c>
      <c r="AJ47" s="198">
        <v>0</v>
      </c>
      <c r="AK47" s="198">
        <v>7.62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7.88</v>
      </c>
      <c r="AH48" s="198">
        <v>0</v>
      </c>
      <c r="AI48" s="198">
        <v>0</v>
      </c>
      <c r="AJ48" s="198">
        <v>0</v>
      </c>
      <c r="AK48" s="198">
        <v>7.62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7.88</v>
      </c>
      <c r="AH49" s="198">
        <v>0</v>
      </c>
      <c r="AI49" s="198">
        <v>0</v>
      </c>
      <c r="AJ49" s="198">
        <v>0</v>
      </c>
      <c r="AK49" s="198">
        <v>7.62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7.88</v>
      </c>
      <c r="AH50" s="198">
        <v>0</v>
      </c>
      <c r="AI50" s="198">
        <v>0</v>
      </c>
      <c r="AJ50" s="198">
        <v>0</v>
      </c>
      <c r="AK50" s="198">
        <v>7.62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7.88</v>
      </c>
      <c r="AH51" s="198">
        <v>0</v>
      </c>
      <c r="AI51" s="198">
        <v>0</v>
      </c>
      <c r="AJ51" s="198">
        <v>0</v>
      </c>
      <c r="AK51" s="198">
        <v>7.37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7.88</v>
      </c>
      <c r="AH52" s="198">
        <v>0</v>
      </c>
      <c r="AI52" s="198">
        <v>0</v>
      </c>
      <c r="AJ52" s="198">
        <v>0</v>
      </c>
      <c r="AK52" s="198">
        <v>7.37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7.88</v>
      </c>
      <c r="AH53" s="198">
        <v>0</v>
      </c>
      <c r="AI53" s="198">
        <v>0</v>
      </c>
      <c r="AJ53" s="198">
        <v>0</v>
      </c>
      <c r="AK53" s="198">
        <v>7.37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7.88</v>
      </c>
      <c r="AH54" s="198">
        <v>0</v>
      </c>
      <c r="AI54" s="198">
        <v>0</v>
      </c>
      <c r="AJ54" s="198">
        <v>0</v>
      </c>
      <c r="AK54" s="198">
        <v>7.37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7.88</v>
      </c>
      <c r="AH55" s="198">
        <v>0</v>
      </c>
      <c r="AI55" s="198">
        <v>0</v>
      </c>
      <c r="AJ55" s="198">
        <v>0</v>
      </c>
      <c r="AK55" s="198">
        <v>8.82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7.88</v>
      </c>
      <c r="AH56" s="198">
        <v>0</v>
      </c>
      <c r="AI56" s="198">
        <v>0</v>
      </c>
      <c r="AJ56" s="198">
        <v>0</v>
      </c>
      <c r="AK56" s="198">
        <v>8.82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7.88</v>
      </c>
      <c r="AH57" s="198">
        <v>0</v>
      </c>
      <c r="AI57" s="198">
        <v>0</v>
      </c>
      <c r="AJ57" s="198">
        <v>0</v>
      </c>
      <c r="AK57" s="198">
        <v>8.82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7.88</v>
      </c>
      <c r="AH58" s="198">
        <v>0</v>
      </c>
      <c r="AI58" s="198">
        <v>0</v>
      </c>
      <c r="AJ58" s="198">
        <v>0</v>
      </c>
      <c r="AK58" s="198">
        <v>8.82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7.88</v>
      </c>
      <c r="AH59" s="198">
        <v>0</v>
      </c>
      <c r="AI59" s="198">
        <v>0</v>
      </c>
      <c r="AJ59" s="198">
        <v>0</v>
      </c>
      <c r="AK59" s="198">
        <v>8.82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7.88</v>
      </c>
      <c r="AH60" s="198">
        <v>0</v>
      </c>
      <c r="AI60" s="198">
        <v>0</v>
      </c>
      <c r="AJ60" s="198">
        <v>0</v>
      </c>
      <c r="AK60" s="198">
        <v>8.82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7.88</v>
      </c>
      <c r="AH61" s="198">
        <v>0</v>
      </c>
      <c r="AI61" s="198">
        <v>0</v>
      </c>
      <c r="AJ61" s="198">
        <v>0</v>
      </c>
      <c r="AK61" s="198">
        <v>7.37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7.88</v>
      </c>
      <c r="AH62" s="198">
        <v>0</v>
      </c>
      <c r="AI62" s="198">
        <v>0</v>
      </c>
      <c r="AJ62" s="198">
        <v>0</v>
      </c>
      <c r="AK62" s="198">
        <v>7.37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7.88</v>
      </c>
      <c r="AH63" s="198">
        <v>0</v>
      </c>
      <c r="AI63" s="198">
        <v>0</v>
      </c>
      <c r="AJ63" s="198">
        <v>0</v>
      </c>
      <c r="AK63" s="198">
        <v>7.37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7.88</v>
      </c>
      <c r="AH64" s="198">
        <v>0</v>
      </c>
      <c r="AI64" s="198">
        <v>0</v>
      </c>
      <c r="AJ64" s="198">
        <v>0</v>
      </c>
      <c r="AK64" s="198">
        <v>7.37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7.88</v>
      </c>
      <c r="AH65" s="198">
        <v>0</v>
      </c>
      <c r="AI65" s="198">
        <v>0</v>
      </c>
      <c r="AJ65" s="198">
        <v>0</v>
      </c>
      <c r="AK65" s="198">
        <v>7.37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7.88</v>
      </c>
      <c r="AH66" s="198">
        <v>0</v>
      </c>
      <c r="AI66" s="198">
        <v>0</v>
      </c>
      <c r="AJ66" s="198">
        <v>0</v>
      </c>
      <c r="AK66" s="198">
        <v>7.37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7.88</v>
      </c>
      <c r="AH67" s="198">
        <v>0</v>
      </c>
      <c r="AI67" s="198">
        <v>3.07</v>
      </c>
      <c r="AJ67" s="198">
        <v>0</v>
      </c>
      <c r="AK67" s="198">
        <v>7.37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7.88</v>
      </c>
      <c r="AH68" s="198">
        <v>0</v>
      </c>
      <c r="AI68" s="198">
        <v>0</v>
      </c>
      <c r="AJ68" s="198">
        <v>0</v>
      </c>
      <c r="AK68" s="198">
        <v>7.37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7.88</v>
      </c>
      <c r="AH69" s="198">
        <v>0</v>
      </c>
      <c r="AI69" s="198">
        <v>0</v>
      </c>
      <c r="AJ69" s="198">
        <v>0</v>
      </c>
      <c r="AK69" s="198">
        <v>7.37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7.88</v>
      </c>
      <c r="AH70" s="198">
        <v>0</v>
      </c>
      <c r="AI70" s="198">
        <v>0</v>
      </c>
      <c r="AJ70" s="198">
        <v>0</v>
      </c>
      <c r="AK70" s="198">
        <v>7.37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7.88</v>
      </c>
      <c r="AH71" s="198">
        <v>0</v>
      </c>
      <c r="AI71" s="198">
        <v>0</v>
      </c>
      <c r="AJ71" s="198">
        <v>0</v>
      </c>
      <c r="AK71" s="198">
        <v>7.5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7.88</v>
      </c>
      <c r="AH72" s="198">
        <v>0</v>
      </c>
      <c r="AI72" s="198">
        <v>0</v>
      </c>
      <c r="AJ72" s="198">
        <v>0</v>
      </c>
      <c r="AK72" s="198">
        <v>7.5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7.88</v>
      </c>
      <c r="AH73" s="198">
        <v>0</v>
      </c>
      <c r="AI73" s="198">
        <v>3.59</v>
      </c>
      <c r="AJ73" s="198">
        <v>0</v>
      </c>
      <c r="AK73" s="198">
        <v>7.5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7.88</v>
      </c>
      <c r="AH74" s="198">
        <v>0</v>
      </c>
      <c r="AI74" s="198">
        <v>0</v>
      </c>
      <c r="AJ74" s="198">
        <v>0</v>
      </c>
      <c r="AK74" s="198">
        <v>7.5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7.88</v>
      </c>
      <c r="AH75" s="198">
        <v>0</v>
      </c>
      <c r="AI75" s="198">
        <v>0</v>
      </c>
      <c r="AJ75" s="198">
        <v>0</v>
      </c>
      <c r="AK75" s="198">
        <v>7.5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7.88</v>
      </c>
      <c r="AH76" s="198">
        <v>0</v>
      </c>
      <c r="AI76" s="198">
        <v>0</v>
      </c>
      <c r="AJ76" s="198">
        <v>3.64</v>
      </c>
      <c r="AK76" s="198">
        <v>7.5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7.88</v>
      </c>
      <c r="AH77" s="198">
        <v>0</v>
      </c>
      <c r="AI77" s="198">
        <v>0</v>
      </c>
      <c r="AJ77" s="198">
        <v>4.8499999999999996</v>
      </c>
      <c r="AK77" s="198">
        <v>7.5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7.88</v>
      </c>
      <c r="AH78" s="198">
        <v>0</v>
      </c>
      <c r="AI78" s="198">
        <v>0</v>
      </c>
      <c r="AJ78" s="198">
        <v>0</v>
      </c>
      <c r="AK78" s="198">
        <v>7.5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7.88</v>
      </c>
      <c r="AH79" s="198">
        <v>0</v>
      </c>
      <c r="AI79" s="198">
        <v>6.85</v>
      </c>
      <c r="AJ79" s="198">
        <v>0</v>
      </c>
      <c r="AK79" s="198">
        <v>6.04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7.88</v>
      </c>
      <c r="AH80" s="198">
        <v>0</v>
      </c>
      <c r="AI80" s="198">
        <v>0</v>
      </c>
      <c r="AJ80" s="198">
        <v>0</v>
      </c>
      <c r="AK80" s="198">
        <v>5.73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7.88</v>
      </c>
      <c r="AH81" s="198">
        <v>0</v>
      </c>
      <c r="AI81" s="198">
        <v>0</v>
      </c>
      <c r="AJ81" s="198">
        <v>0</v>
      </c>
      <c r="AK81" s="198">
        <v>5.73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7.88</v>
      </c>
      <c r="AH82" s="198">
        <v>0</v>
      </c>
      <c r="AI82" s="198">
        <v>0</v>
      </c>
      <c r="AJ82" s="198">
        <v>0</v>
      </c>
      <c r="AK82" s="198">
        <v>5.73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7.88</v>
      </c>
      <c r="AH83" s="198">
        <v>0</v>
      </c>
      <c r="AI83" s="198">
        <v>0.83</v>
      </c>
      <c r="AJ83" s="198">
        <v>0</v>
      </c>
      <c r="AK83" s="198">
        <v>5.82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7.88</v>
      </c>
      <c r="AH84" s="198">
        <v>0</v>
      </c>
      <c r="AI84" s="198">
        <v>0.83</v>
      </c>
      <c r="AJ84" s="198">
        <v>0</v>
      </c>
      <c r="AK84" s="198">
        <v>5.82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7.88</v>
      </c>
      <c r="AH85" s="198">
        <v>0</v>
      </c>
      <c r="AI85" s="198">
        <v>7.83</v>
      </c>
      <c r="AJ85" s="198">
        <v>0</v>
      </c>
      <c r="AK85" s="198">
        <v>6.14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7.88</v>
      </c>
      <c r="AH86" s="198">
        <v>0</v>
      </c>
      <c r="AI86" s="198">
        <v>1</v>
      </c>
      <c r="AJ86" s="198">
        <v>0</v>
      </c>
      <c r="AK86" s="198">
        <v>5.82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7.88</v>
      </c>
      <c r="AH87" s="198">
        <v>0</v>
      </c>
      <c r="AI87" s="198">
        <v>1</v>
      </c>
      <c r="AJ87" s="198">
        <v>0</v>
      </c>
      <c r="AK87" s="198">
        <v>5.82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7.88</v>
      </c>
      <c r="AH88" s="198">
        <v>0</v>
      </c>
      <c r="AI88" s="198">
        <v>1</v>
      </c>
      <c r="AJ88" s="198">
        <v>0</v>
      </c>
      <c r="AK88" s="198">
        <v>5.82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7.88</v>
      </c>
      <c r="AH89" s="198">
        <v>0</v>
      </c>
      <c r="AI89" s="198">
        <v>1</v>
      </c>
      <c r="AJ89" s="198">
        <v>0</v>
      </c>
      <c r="AK89" s="198">
        <v>5.82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7.88</v>
      </c>
      <c r="AH90" s="198">
        <v>0</v>
      </c>
      <c r="AI90" s="198">
        <v>1</v>
      </c>
      <c r="AJ90" s="198">
        <v>0</v>
      </c>
      <c r="AK90" s="198">
        <v>5.82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7.88</v>
      </c>
      <c r="AH91" s="198">
        <v>0</v>
      </c>
      <c r="AI91" s="198">
        <v>7.37</v>
      </c>
      <c r="AJ91" s="198">
        <v>0</v>
      </c>
      <c r="AK91" s="198">
        <v>6.2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7.88</v>
      </c>
      <c r="AH92" s="198">
        <v>0</v>
      </c>
      <c r="AI92" s="198">
        <v>1</v>
      </c>
      <c r="AJ92" s="198">
        <v>0</v>
      </c>
      <c r="AK92" s="198">
        <v>5.92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0</v>
      </c>
      <c r="AJ93" s="198">
        <v>0</v>
      </c>
      <c r="AK93" s="198">
        <v>5.92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10.3</v>
      </c>
      <c r="AI94" s="198">
        <v>0</v>
      </c>
      <c r="AJ94" s="198">
        <v>0</v>
      </c>
      <c r="AK94" s="198">
        <v>5.92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10.3</v>
      </c>
      <c r="AI95" s="198">
        <v>0</v>
      </c>
      <c r="AJ95" s="198">
        <v>0</v>
      </c>
      <c r="AK95" s="198">
        <v>5.92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10.3</v>
      </c>
      <c r="AI96" s="198">
        <v>0</v>
      </c>
      <c r="AJ96" s="198">
        <v>0</v>
      </c>
      <c r="AK96" s="198">
        <v>5.92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10.3</v>
      </c>
      <c r="AI97" s="198">
        <v>0</v>
      </c>
      <c r="AJ97" s="198">
        <v>0</v>
      </c>
      <c r="AK97" s="198">
        <v>6.11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10.3</v>
      </c>
      <c r="AI98" s="198">
        <v>0</v>
      </c>
      <c r="AJ98" s="198">
        <v>0</v>
      </c>
      <c r="AK98" s="198">
        <v>5.86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0.17729999999999993</v>
      </c>
      <c r="AH99">
        <f t="shared" si="0"/>
        <v>1.2874999999999999E-2</v>
      </c>
      <c r="AI99">
        <f t="shared" si="0"/>
        <v>1.4384999999999998E-2</v>
      </c>
      <c r="AJ99">
        <f t="shared" si="0"/>
        <v>2.1225000000000003E-3</v>
      </c>
      <c r="AK99">
        <f t="shared" si="0"/>
        <v>0.1743300000000001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198">
        <v>130</v>
      </c>
      <c r="H3" s="198">
        <v>0</v>
      </c>
      <c r="I3" s="198">
        <v>21</v>
      </c>
      <c r="J3" s="198">
        <v>0</v>
      </c>
      <c r="K3" s="198">
        <v>315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198">
        <v>130</v>
      </c>
      <c r="H4" s="198">
        <v>0</v>
      </c>
      <c r="I4" s="198">
        <v>21</v>
      </c>
      <c r="J4" s="198">
        <v>0</v>
      </c>
      <c r="K4" s="198">
        <v>315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198">
        <v>130</v>
      </c>
      <c r="H5" s="198">
        <v>0</v>
      </c>
      <c r="I5" s="198">
        <v>21</v>
      </c>
      <c r="J5" s="198">
        <v>0</v>
      </c>
      <c r="K5" s="198">
        <v>315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198">
        <v>130</v>
      </c>
      <c r="H6" s="198">
        <v>0</v>
      </c>
      <c r="I6" s="198">
        <v>21</v>
      </c>
      <c r="J6" s="198">
        <v>0</v>
      </c>
      <c r="K6" s="198">
        <v>315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198">
        <v>130</v>
      </c>
      <c r="H7" s="198">
        <v>0</v>
      </c>
      <c r="I7" s="198">
        <v>21</v>
      </c>
      <c r="J7" s="198">
        <v>0</v>
      </c>
      <c r="K7" s="198">
        <v>315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198">
        <v>130</v>
      </c>
      <c r="H8" s="198">
        <v>0</v>
      </c>
      <c r="I8" s="198">
        <v>21</v>
      </c>
      <c r="J8" s="198">
        <v>0</v>
      </c>
      <c r="K8" s="198">
        <v>315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198">
        <v>130</v>
      </c>
      <c r="H9" s="198">
        <v>0</v>
      </c>
      <c r="I9" s="198">
        <v>21</v>
      </c>
      <c r="J9" s="198">
        <v>0</v>
      </c>
      <c r="K9" s="198">
        <v>315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198">
        <v>130</v>
      </c>
      <c r="H10" s="198">
        <v>0</v>
      </c>
      <c r="I10" s="198">
        <v>21</v>
      </c>
      <c r="J10" s="198">
        <v>0</v>
      </c>
      <c r="K10" s="198">
        <v>315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198">
        <v>130</v>
      </c>
      <c r="H11" s="198">
        <v>0</v>
      </c>
      <c r="I11" s="198">
        <v>21</v>
      </c>
      <c r="J11" s="198">
        <v>0</v>
      </c>
      <c r="K11" s="198">
        <v>315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198">
        <v>130</v>
      </c>
      <c r="H12" s="198">
        <v>0</v>
      </c>
      <c r="I12" s="198">
        <v>21</v>
      </c>
      <c r="J12" s="198">
        <v>0</v>
      </c>
      <c r="K12" s="198">
        <v>315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198">
        <v>130</v>
      </c>
      <c r="H13" s="198">
        <v>0</v>
      </c>
      <c r="I13" s="198">
        <v>21</v>
      </c>
      <c r="J13" s="198">
        <v>0</v>
      </c>
      <c r="K13" s="198">
        <v>315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198">
        <v>130</v>
      </c>
      <c r="H14" s="198">
        <v>0</v>
      </c>
      <c r="I14" s="198">
        <v>21</v>
      </c>
      <c r="J14" s="198">
        <v>0</v>
      </c>
      <c r="K14" s="198">
        <v>315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198">
        <v>130</v>
      </c>
      <c r="H15" s="198">
        <v>0</v>
      </c>
      <c r="I15" s="198">
        <v>21</v>
      </c>
      <c r="J15" s="198">
        <v>0</v>
      </c>
      <c r="K15" s="198">
        <v>315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198">
        <v>130</v>
      </c>
      <c r="H16" s="198">
        <v>0</v>
      </c>
      <c r="I16" s="198">
        <v>21</v>
      </c>
      <c r="J16" s="198">
        <v>0</v>
      </c>
      <c r="K16" s="198">
        <v>315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198">
        <v>130</v>
      </c>
      <c r="H17" s="198">
        <v>0</v>
      </c>
      <c r="I17" s="198">
        <v>21</v>
      </c>
      <c r="J17" s="198">
        <v>0</v>
      </c>
      <c r="K17" s="198">
        <v>315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198">
        <v>130</v>
      </c>
      <c r="H18" s="198">
        <v>0</v>
      </c>
      <c r="I18" s="198">
        <v>21</v>
      </c>
      <c r="J18" s="198">
        <v>0</v>
      </c>
      <c r="K18" s="198">
        <v>315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198">
        <v>130</v>
      </c>
      <c r="H19" s="198">
        <v>0</v>
      </c>
      <c r="I19" s="198">
        <v>21</v>
      </c>
      <c r="J19" s="198">
        <v>0</v>
      </c>
      <c r="K19" s="198">
        <v>315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198">
        <v>130</v>
      </c>
      <c r="H20" s="198">
        <v>0</v>
      </c>
      <c r="I20" s="198">
        <v>21</v>
      </c>
      <c r="J20" s="198">
        <v>0</v>
      </c>
      <c r="K20" s="198">
        <v>315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36.07</v>
      </c>
      <c r="D21" s="26">
        <v>0</v>
      </c>
      <c r="E21" s="26">
        <v>0</v>
      </c>
      <c r="F21" s="26">
        <v>0</v>
      </c>
      <c r="G21" s="198">
        <v>130</v>
      </c>
      <c r="H21" s="198">
        <v>0</v>
      </c>
      <c r="I21" s="198">
        <v>21</v>
      </c>
      <c r="J21" s="198">
        <v>0</v>
      </c>
      <c r="K21" s="198">
        <v>315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198">
        <v>130</v>
      </c>
      <c r="H22" s="198">
        <v>0</v>
      </c>
      <c r="I22" s="198">
        <v>21</v>
      </c>
      <c r="J22" s="198">
        <v>0</v>
      </c>
      <c r="K22" s="198">
        <v>315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198">
        <v>130</v>
      </c>
      <c r="H23" s="198">
        <v>0</v>
      </c>
      <c r="I23" s="198">
        <v>27</v>
      </c>
      <c r="J23" s="198">
        <v>0</v>
      </c>
      <c r="K23" s="198">
        <v>315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198">
        <v>130</v>
      </c>
      <c r="H24" s="198">
        <v>0</v>
      </c>
      <c r="I24" s="198">
        <v>27</v>
      </c>
      <c r="J24" s="198">
        <v>0</v>
      </c>
      <c r="K24" s="198">
        <v>315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198">
        <v>130</v>
      </c>
      <c r="H25" s="198">
        <v>0</v>
      </c>
      <c r="I25" s="198">
        <v>27</v>
      </c>
      <c r="J25" s="198">
        <v>0</v>
      </c>
      <c r="K25" s="198">
        <v>315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198">
        <v>130</v>
      </c>
      <c r="H26" s="198">
        <v>0</v>
      </c>
      <c r="I26" s="198">
        <v>27</v>
      </c>
      <c r="J26" s="198">
        <v>0</v>
      </c>
      <c r="K26" s="198">
        <v>315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198">
        <v>130</v>
      </c>
      <c r="H27" s="198">
        <v>0</v>
      </c>
      <c r="I27" s="198">
        <v>27</v>
      </c>
      <c r="J27" s="198">
        <v>0</v>
      </c>
      <c r="K27" s="198">
        <v>315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198">
        <v>130</v>
      </c>
      <c r="H28" s="198">
        <v>0</v>
      </c>
      <c r="I28" s="198">
        <v>27</v>
      </c>
      <c r="J28" s="198">
        <v>0</v>
      </c>
      <c r="K28" s="198">
        <v>315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198">
        <v>130</v>
      </c>
      <c r="H29" s="198">
        <v>0</v>
      </c>
      <c r="I29" s="198">
        <v>27</v>
      </c>
      <c r="J29" s="198">
        <v>0</v>
      </c>
      <c r="K29" s="198">
        <v>315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198">
        <v>130</v>
      </c>
      <c r="H30" s="198">
        <v>0</v>
      </c>
      <c r="I30" s="198">
        <v>27</v>
      </c>
      <c r="J30" s="198">
        <v>0</v>
      </c>
      <c r="K30" s="198">
        <v>315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198">
        <v>130</v>
      </c>
      <c r="H31" s="198">
        <v>0</v>
      </c>
      <c r="I31" s="198">
        <v>27</v>
      </c>
      <c r="J31" s="198">
        <v>0</v>
      </c>
      <c r="K31" s="198">
        <v>315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198">
        <v>130</v>
      </c>
      <c r="H32" s="198">
        <v>0</v>
      </c>
      <c r="I32" s="198">
        <v>27</v>
      </c>
      <c r="J32" s="198">
        <v>0</v>
      </c>
      <c r="K32" s="198">
        <v>315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198">
        <v>130</v>
      </c>
      <c r="H33" s="198">
        <v>0</v>
      </c>
      <c r="I33" s="198">
        <v>27</v>
      </c>
      <c r="J33" s="198">
        <v>0</v>
      </c>
      <c r="K33" s="198">
        <v>315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198">
        <v>130</v>
      </c>
      <c r="H34" s="198">
        <v>0</v>
      </c>
      <c r="I34" s="198">
        <v>27</v>
      </c>
      <c r="J34" s="198">
        <v>0</v>
      </c>
      <c r="K34" s="198">
        <v>315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198">
        <v>130</v>
      </c>
      <c r="H35" s="198">
        <v>0</v>
      </c>
      <c r="I35" s="198">
        <v>27</v>
      </c>
      <c r="J35" s="198">
        <v>0</v>
      </c>
      <c r="K35" s="198">
        <v>315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198">
        <v>130</v>
      </c>
      <c r="H36" s="198">
        <v>0</v>
      </c>
      <c r="I36" s="198">
        <v>27</v>
      </c>
      <c r="J36" s="198">
        <v>0</v>
      </c>
      <c r="K36" s="198">
        <v>315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198">
        <v>130</v>
      </c>
      <c r="H37" s="198">
        <v>0</v>
      </c>
      <c r="I37" s="198">
        <v>27</v>
      </c>
      <c r="J37" s="198">
        <v>0</v>
      </c>
      <c r="K37" s="198">
        <v>315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198">
        <v>130</v>
      </c>
      <c r="H38" s="198">
        <v>0</v>
      </c>
      <c r="I38" s="198">
        <v>27</v>
      </c>
      <c r="J38" s="198">
        <v>0</v>
      </c>
      <c r="K38" s="198">
        <v>315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198">
        <v>130</v>
      </c>
      <c r="H39" s="198">
        <v>0</v>
      </c>
      <c r="I39" s="198">
        <v>27</v>
      </c>
      <c r="J39" s="198">
        <v>0</v>
      </c>
      <c r="K39" s="198">
        <v>315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198">
        <v>130</v>
      </c>
      <c r="H40" s="198">
        <v>0</v>
      </c>
      <c r="I40" s="198">
        <v>27</v>
      </c>
      <c r="J40" s="198">
        <v>0</v>
      </c>
      <c r="K40" s="198">
        <v>315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198">
        <v>130</v>
      </c>
      <c r="H41" s="198">
        <v>0</v>
      </c>
      <c r="I41" s="198">
        <v>25</v>
      </c>
      <c r="J41" s="198">
        <v>0</v>
      </c>
      <c r="K41" s="198">
        <v>315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198">
        <v>130</v>
      </c>
      <c r="H42" s="198">
        <v>0</v>
      </c>
      <c r="I42" s="198">
        <v>25</v>
      </c>
      <c r="J42" s="198">
        <v>0</v>
      </c>
      <c r="K42" s="198">
        <v>315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198">
        <v>130</v>
      </c>
      <c r="H43" s="198">
        <v>0</v>
      </c>
      <c r="I43" s="198">
        <v>22</v>
      </c>
      <c r="J43" s="198">
        <v>0</v>
      </c>
      <c r="K43" s="198">
        <v>310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198">
        <v>130</v>
      </c>
      <c r="H44" s="198">
        <v>0</v>
      </c>
      <c r="I44" s="198">
        <v>22</v>
      </c>
      <c r="J44" s="198">
        <v>0</v>
      </c>
      <c r="K44" s="198">
        <v>310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198">
        <v>130</v>
      </c>
      <c r="H45" s="198">
        <v>0</v>
      </c>
      <c r="I45" s="198">
        <v>22</v>
      </c>
      <c r="J45" s="198">
        <v>0</v>
      </c>
      <c r="K45" s="198">
        <v>310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198">
        <v>130</v>
      </c>
      <c r="H46" s="198">
        <v>0</v>
      </c>
      <c r="I46" s="198">
        <v>22</v>
      </c>
      <c r="J46" s="198">
        <v>0</v>
      </c>
      <c r="K46" s="198">
        <v>310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198">
        <v>130</v>
      </c>
      <c r="H47" s="198">
        <v>0</v>
      </c>
      <c r="I47" s="198">
        <v>22</v>
      </c>
      <c r="J47" s="198">
        <v>0</v>
      </c>
      <c r="K47" s="198">
        <v>310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198">
        <v>130</v>
      </c>
      <c r="H48" s="198">
        <v>0</v>
      </c>
      <c r="I48" s="198">
        <v>18</v>
      </c>
      <c r="J48" s="198">
        <v>0</v>
      </c>
      <c r="K48" s="198">
        <v>310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198">
        <v>130</v>
      </c>
      <c r="H49" s="198">
        <v>0</v>
      </c>
      <c r="I49" s="198">
        <v>18</v>
      </c>
      <c r="J49" s="198">
        <v>0</v>
      </c>
      <c r="K49" s="198">
        <v>310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198">
        <v>130</v>
      </c>
      <c r="H50" s="198">
        <v>0</v>
      </c>
      <c r="I50" s="198">
        <v>18</v>
      </c>
      <c r="J50" s="198">
        <v>0</v>
      </c>
      <c r="K50" s="198">
        <v>310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198">
        <v>130</v>
      </c>
      <c r="H51" s="198">
        <v>0</v>
      </c>
      <c r="I51" s="198">
        <v>16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198">
        <v>130</v>
      </c>
      <c r="H52" s="198">
        <v>0</v>
      </c>
      <c r="I52" s="198">
        <v>16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198">
        <v>130</v>
      </c>
      <c r="H53" s="198">
        <v>0</v>
      </c>
      <c r="I53" s="198">
        <v>16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198">
        <v>130</v>
      </c>
      <c r="H54" s="198">
        <v>0</v>
      </c>
      <c r="I54" s="198">
        <v>16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198">
        <v>130</v>
      </c>
      <c r="H55" s="198">
        <v>0</v>
      </c>
      <c r="I55" s="198">
        <v>16</v>
      </c>
      <c r="J55" s="198">
        <v>0</v>
      </c>
      <c r="K55" s="198">
        <v>296.33999999999997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198">
        <v>130</v>
      </c>
      <c r="H56" s="198">
        <v>0</v>
      </c>
      <c r="I56" s="198">
        <v>16</v>
      </c>
      <c r="J56" s="198">
        <v>0</v>
      </c>
      <c r="K56" s="198">
        <v>296.33999999999997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198">
        <v>130</v>
      </c>
      <c r="H57" s="198">
        <v>0</v>
      </c>
      <c r="I57" s="198">
        <v>16</v>
      </c>
      <c r="J57" s="198">
        <v>0</v>
      </c>
      <c r="K57" s="198">
        <v>296.33999999999997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198">
        <v>130</v>
      </c>
      <c r="H58" s="198">
        <v>0</v>
      </c>
      <c r="I58" s="198">
        <v>16</v>
      </c>
      <c r="J58" s="198">
        <v>0</v>
      </c>
      <c r="K58" s="198">
        <v>296.33999999999997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198">
        <v>130</v>
      </c>
      <c r="H59" s="198">
        <v>0</v>
      </c>
      <c r="I59" s="198">
        <v>12</v>
      </c>
      <c r="J59" s="198">
        <v>0</v>
      </c>
      <c r="K59" s="198">
        <v>296.33999999999997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198">
        <v>130</v>
      </c>
      <c r="H60" s="198">
        <v>0</v>
      </c>
      <c r="I60" s="198">
        <v>12</v>
      </c>
      <c r="J60" s="198">
        <v>0</v>
      </c>
      <c r="K60" s="198">
        <v>296.33999999999997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198">
        <v>130</v>
      </c>
      <c r="H61" s="198">
        <v>0</v>
      </c>
      <c r="I61" s="198">
        <v>12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198">
        <v>130</v>
      </c>
      <c r="H62" s="198">
        <v>0</v>
      </c>
      <c r="I62" s="198">
        <v>12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198">
        <v>130</v>
      </c>
      <c r="H63" s="198">
        <v>0</v>
      </c>
      <c r="I63" s="198">
        <v>12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198">
        <v>130</v>
      </c>
      <c r="H64" s="198">
        <v>0</v>
      </c>
      <c r="I64" s="198">
        <v>12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198">
        <v>130</v>
      </c>
      <c r="H65" s="198">
        <v>0</v>
      </c>
      <c r="I65" s="198">
        <v>12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198">
        <v>130</v>
      </c>
      <c r="H66" s="198">
        <v>0</v>
      </c>
      <c r="I66" s="198">
        <v>12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198">
        <v>130</v>
      </c>
      <c r="H67" s="198">
        <v>0</v>
      </c>
      <c r="I67" s="198">
        <v>12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198">
        <v>130</v>
      </c>
      <c r="H68" s="198">
        <v>0</v>
      </c>
      <c r="I68" s="198">
        <v>12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198">
        <v>130</v>
      </c>
      <c r="H69" s="198">
        <v>0</v>
      </c>
      <c r="I69" s="198">
        <v>12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198">
        <v>130</v>
      </c>
      <c r="H70" s="198">
        <v>0</v>
      </c>
      <c r="I70" s="198">
        <v>12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198">
        <v>130</v>
      </c>
      <c r="H71" s="198">
        <v>0</v>
      </c>
      <c r="I71" s="198">
        <v>12</v>
      </c>
      <c r="J71" s="198">
        <v>0</v>
      </c>
      <c r="K71" s="198">
        <v>305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198">
        <v>130</v>
      </c>
      <c r="H72" s="198">
        <v>0</v>
      </c>
      <c r="I72" s="198">
        <v>12</v>
      </c>
      <c r="J72" s="198">
        <v>0</v>
      </c>
      <c r="K72" s="198">
        <v>305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198">
        <v>130</v>
      </c>
      <c r="H73" s="198">
        <v>0</v>
      </c>
      <c r="I73" s="198">
        <v>12</v>
      </c>
      <c r="J73" s="198">
        <v>0</v>
      </c>
      <c r="K73" s="198">
        <v>305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198">
        <v>130</v>
      </c>
      <c r="H74" s="198">
        <v>0</v>
      </c>
      <c r="I74" s="198">
        <v>12</v>
      </c>
      <c r="J74" s="198">
        <v>0</v>
      </c>
      <c r="K74" s="198">
        <v>305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198">
        <v>130</v>
      </c>
      <c r="H75" s="198">
        <v>0</v>
      </c>
      <c r="I75" s="198">
        <v>14</v>
      </c>
      <c r="J75" s="198">
        <v>0</v>
      </c>
      <c r="K75" s="198">
        <v>305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198">
        <v>130</v>
      </c>
      <c r="H76" s="198">
        <v>0</v>
      </c>
      <c r="I76" s="198">
        <v>14</v>
      </c>
      <c r="J76" s="198">
        <v>60</v>
      </c>
      <c r="K76" s="198">
        <v>305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198">
        <v>130</v>
      </c>
      <c r="H77" s="198">
        <v>0</v>
      </c>
      <c r="I77" s="198">
        <v>14</v>
      </c>
      <c r="J77" s="198">
        <v>80</v>
      </c>
      <c r="K77" s="198">
        <v>305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198">
        <v>130</v>
      </c>
      <c r="H78" s="198">
        <v>0</v>
      </c>
      <c r="I78" s="198">
        <v>140</v>
      </c>
      <c r="J78" s="198">
        <v>0</v>
      </c>
      <c r="K78" s="198">
        <v>305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33.47</v>
      </c>
      <c r="D79" s="26">
        <v>0</v>
      </c>
      <c r="E79" s="26">
        <v>0</v>
      </c>
      <c r="F79" s="26">
        <v>0</v>
      </c>
      <c r="G79" s="198">
        <v>130</v>
      </c>
      <c r="H79" s="198">
        <v>0</v>
      </c>
      <c r="I79" s="198">
        <v>140</v>
      </c>
      <c r="J79" s="198">
        <v>0</v>
      </c>
      <c r="K79" s="198">
        <v>305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198">
        <v>130</v>
      </c>
      <c r="H80" s="198">
        <v>0</v>
      </c>
      <c r="I80" s="198">
        <v>140</v>
      </c>
      <c r="J80" s="198">
        <v>0</v>
      </c>
      <c r="K80" s="198">
        <v>305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198">
        <v>130</v>
      </c>
      <c r="H81" s="198">
        <v>0</v>
      </c>
      <c r="I81" s="198">
        <v>140</v>
      </c>
      <c r="J81" s="198">
        <v>0</v>
      </c>
      <c r="K81" s="198">
        <v>305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198">
        <v>130</v>
      </c>
      <c r="H82" s="198">
        <v>0</v>
      </c>
      <c r="I82" s="198">
        <v>140</v>
      </c>
      <c r="J82" s="198">
        <v>0</v>
      </c>
      <c r="K82" s="198">
        <v>305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198">
        <v>130</v>
      </c>
      <c r="H83" s="198">
        <v>0</v>
      </c>
      <c r="I83" s="198">
        <v>140</v>
      </c>
      <c r="J83" s="198">
        <v>0</v>
      </c>
      <c r="K83" s="198">
        <v>310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34</v>
      </c>
      <c r="D84" s="26">
        <v>28</v>
      </c>
      <c r="E84" s="26">
        <v>0</v>
      </c>
      <c r="F84" s="26">
        <v>0</v>
      </c>
      <c r="G84" s="198">
        <v>130</v>
      </c>
      <c r="H84" s="198">
        <v>0</v>
      </c>
      <c r="I84" s="198">
        <v>140</v>
      </c>
      <c r="J84" s="198">
        <v>0</v>
      </c>
      <c r="K84" s="198">
        <v>310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34</v>
      </c>
      <c r="D85" s="26">
        <v>28</v>
      </c>
      <c r="E85" s="26">
        <v>0</v>
      </c>
      <c r="F85" s="26">
        <v>0</v>
      </c>
      <c r="G85" s="198">
        <v>130</v>
      </c>
      <c r="H85" s="198">
        <v>0</v>
      </c>
      <c r="I85" s="198">
        <v>140</v>
      </c>
      <c r="J85" s="198">
        <v>0</v>
      </c>
      <c r="K85" s="198">
        <v>310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34</v>
      </c>
      <c r="D86" s="26">
        <v>24</v>
      </c>
      <c r="E86" s="26">
        <v>0</v>
      </c>
      <c r="F86" s="26">
        <v>0</v>
      </c>
      <c r="G86" s="198">
        <v>130</v>
      </c>
      <c r="H86" s="198">
        <v>0</v>
      </c>
      <c r="I86" s="198">
        <v>140</v>
      </c>
      <c r="J86" s="198">
        <v>0</v>
      </c>
      <c r="K86" s="198">
        <v>310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35</v>
      </c>
      <c r="D87" s="26">
        <v>24</v>
      </c>
      <c r="E87" s="26">
        <v>0</v>
      </c>
      <c r="F87" s="26">
        <v>0</v>
      </c>
      <c r="G87" s="198">
        <v>130</v>
      </c>
      <c r="H87" s="198">
        <v>0</v>
      </c>
      <c r="I87" s="198">
        <v>140</v>
      </c>
      <c r="J87" s="198">
        <v>0</v>
      </c>
      <c r="K87" s="198">
        <v>310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35</v>
      </c>
      <c r="D88" s="26">
        <v>24</v>
      </c>
      <c r="E88" s="26">
        <v>0</v>
      </c>
      <c r="F88" s="26">
        <v>0</v>
      </c>
      <c r="G88" s="198">
        <v>130</v>
      </c>
      <c r="H88" s="198">
        <v>0</v>
      </c>
      <c r="I88" s="198">
        <v>140</v>
      </c>
      <c r="J88" s="198">
        <v>0</v>
      </c>
      <c r="K88" s="198">
        <v>310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35</v>
      </c>
      <c r="D89" s="26">
        <v>24</v>
      </c>
      <c r="E89" s="26">
        <v>0</v>
      </c>
      <c r="F89" s="26">
        <v>0</v>
      </c>
      <c r="G89" s="198">
        <v>130</v>
      </c>
      <c r="H89" s="198">
        <v>0</v>
      </c>
      <c r="I89" s="198">
        <v>140</v>
      </c>
      <c r="J89" s="198">
        <v>0</v>
      </c>
      <c r="K89" s="198">
        <v>310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35</v>
      </c>
      <c r="D90" s="26">
        <v>24</v>
      </c>
      <c r="E90" s="26">
        <v>0</v>
      </c>
      <c r="F90" s="26">
        <v>0</v>
      </c>
      <c r="G90" s="198">
        <v>130</v>
      </c>
      <c r="H90" s="198">
        <v>0</v>
      </c>
      <c r="I90" s="198">
        <v>140</v>
      </c>
      <c r="J90" s="198">
        <v>0</v>
      </c>
      <c r="K90" s="198">
        <v>310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35</v>
      </c>
      <c r="D91" s="26">
        <v>24</v>
      </c>
      <c r="E91" s="26">
        <v>0</v>
      </c>
      <c r="F91" s="26">
        <v>0</v>
      </c>
      <c r="G91" s="198">
        <v>130</v>
      </c>
      <c r="H91" s="198">
        <v>0</v>
      </c>
      <c r="I91" s="198">
        <v>140</v>
      </c>
      <c r="J91" s="198">
        <v>0</v>
      </c>
      <c r="K91" s="198">
        <v>315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35</v>
      </c>
      <c r="D92" s="26">
        <v>24</v>
      </c>
      <c r="E92" s="26">
        <v>0</v>
      </c>
      <c r="F92" s="26">
        <v>0</v>
      </c>
      <c r="G92" s="198">
        <v>130</v>
      </c>
      <c r="H92" s="198">
        <v>0</v>
      </c>
      <c r="I92" s="198">
        <v>140</v>
      </c>
      <c r="J92" s="198">
        <v>0</v>
      </c>
      <c r="K92" s="198">
        <v>315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35</v>
      </c>
      <c r="D93" s="26">
        <v>24</v>
      </c>
      <c r="E93" s="26">
        <v>0</v>
      </c>
      <c r="F93" s="26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315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35</v>
      </c>
      <c r="D94" s="26">
        <v>24</v>
      </c>
      <c r="E94" s="26">
        <v>0</v>
      </c>
      <c r="F94" s="26">
        <v>0</v>
      </c>
      <c r="G94" s="198">
        <v>0</v>
      </c>
      <c r="H94" s="198">
        <v>170</v>
      </c>
      <c r="I94" s="198">
        <v>0</v>
      </c>
      <c r="J94" s="198">
        <v>0</v>
      </c>
      <c r="K94" s="198">
        <v>315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36</v>
      </c>
      <c r="D95" s="26">
        <v>24</v>
      </c>
      <c r="E95" s="26">
        <v>0</v>
      </c>
      <c r="F95" s="26">
        <v>0</v>
      </c>
      <c r="G95" s="198">
        <v>0</v>
      </c>
      <c r="H95" s="198">
        <v>170</v>
      </c>
      <c r="I95" s="198">
        <v>0</v>
      </c>
      <c r="J95" s="198">
        <v>0</v>
      </c>
      <c r="K95" s="198">
        <v>315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36</v>
      </c>
      <c r="D96" s="26">
        <v>24</v>
      </c>
      <c r="E96" s="26">
        <v>0</v>
      </c>
      <c r="F96" s="26">
        <v>0</v>
      </c>
      <c r="G96" s="198">
        <v>0</v>
      </c>
      <c r="H96" s="198">
        <v>170</v>
      </c>
      <c r="I96" s="198">
        <v>0</v>
      </c>
      <c r="J96" s="198">
        <v>0</v>
      </c>
      <c r="K96" s="198">
        <v>315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36</v>
      </c>
      <c r="D97" s="26">
        <v>24</v>
      </c>
      <c r="E97" s="26">
        <v>0</v>
      </c>
      <c r="F97" s="26">
        <v>0</v>
      </c>
      <c r="G97" s="198">
        <v>0</v>
      </c>
      <c r="H97" s="198">
        <v>170</v>
      </c>
      <c r="I97" s="198">
        <v>0</v>
      </c>
      <c r="J97" s="198">
        <v>0</v>
      </c>
      <c r="K97" s="198">
        <v>315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36</v>
      </c>
      <c r="D98" s="26">
        <v>24</v>
      </c>
      <c r="E98" s="26">
        <v>0</v>
      </c>
      <c r="F98" s="26">
        <v>0</v>
      </c>
      <c r="G98" s="198">
        <v>0</v>
      </c>
      <c r="H98" s="198">
        <v>170</v>
      </c>
      <c r="I98" s="198">
        <v>0</v>
      </c>
      <c r="J98" s="198">
        <v>0</v>
      </c>
      <c r="K98" s="198">
        <v>315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0.844885</v>
      </c>
      <c r="D99" s="156">
        <f t="shared" si="0"/>
        <v>9.1999999999999998E-2</v>
      </c>
      <c r="E99" s="156">
        <f t="shared" si="0"/>
        <v>0</v>
      </c>
      <c r="F99" s="156">
        <f t="shared" si="0"/>
        <v>0</v>
      </c>
      <c r="G99" s="156">
        <f t="shared" si="0"/>
        <v>2.9249999999999998</v>
      </c>
      <c r="H99" s="156">
        <f t="shared" si="0"/>
        <v>0.21249999999999999</v>
      </c>
      <c r="I99" s="156">
        <f t="shared" si="0"/>
        <v>0.89549999999999996</v>
      </c>
      <c r="J99" s="156">
        <f t="shared" si="0"/>
        <v>3.5000000000000003E-2</v>
      </c>
      <c r="K99" s="156">
        <f t="shared" si="0"/>
        <v>7.4295100000000005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12.03</v>
      </c>
      <c r="J3" s="198">
        <v>0</v>
      </c>
      <c r="K3" s="198">
        <v>14.6</v>
      </c>
      <c r="L3" s="198">
        <v>0.27</v>
      </c>
      <c r="M3" s="198">
        <v>2.62</v>
      </c>
      <c r="N3" s="198">
        <v>1.48</v>
      </c>
      <c r="O3" s="198">
        <v>2.09</v>
      </c>
      <c r="P3" s="198">
        <v>0.71</v>
      </c>
      <c r="Q3" s="198">
        <v>0.27</v>
      </c>
      <c r="R3" s="198">
        <v>0.53</v>
      </c>
      <c r="S3" s="198">
        <v>0.33</v>
      </c>
      <c r="T3" s="198">
        <v>0</v>
      </c>
      <c r="U3" s="198">
        <v>1.77</v>
      </c>
      <c r="V3" s="198">
        <v>0.18</v>
      </c>
      <c r="W3" s="198">
        <v>0.57999999999999996</v>
      </c>
      <c r="X3" s="198">
        <v>0.62</v>
      </c>
      <c r="Y3" s="198">
        <v>0</v>
      </c>
      <c r="Z3" s="198">
        <v>3.71</v>
      </c>
      <c r="AA3" s="198">
        <v>0.88</v>
      </c>
      <c r="AB3" s="198">
        <v>0</v>
      </c>
      <c r="AC3" s="198">
        <v>20.68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48.68</v>
      </c>
      <c r="AJ3" s="198">
        <v>0</v>
      </c>
      <c r="AK3" s="198">
        <v>1.56</v>
      </c>
      <c r="AL3" s="198">
        <v>0</v>
      </c>
      <c r="AM3" s="198">
        <v>0</v>
      </c>
      <c r="AN3" s="198">
        <v>0</v>
      </c>
      <c r="AO3" s="198">
        <v>305.07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12.03</v>
      </c>
      <c r="J4" s="198">
        <v>0</v>
      </c>
      <c r="K4" s="198">
        <v>14.6</v>
      </c>
      <c r="L4" s="198">
        <v>0.27</v>
      </c>
      <c r="M4" s="198">
        <v>2.62</v>
      </c>
      <c r="N4" s="198">
        <v>1.48</v>
      </c>
      <c r="O4" s="198">
        <v>2.09</v>
      </c>
      <c r="P4" s="198">
        <v>0.71</v>
      </c>
      <c r="Q4" s="198">
        <v>0.27</v>
      </c>
      <c r="R4" s="198">
        <v>0.53</v>
      </c>
      <c r="S4" s="198">
        <v>0.33</v>
      </c>
      <c r="T4" s="198">
        <v>0</v>
      </c>
      <c r="U4" s="198">
        <v>1.77</v>
      </c>
      <c r="V4" s="198">
        <v>0.18</v>
      </c>
      <c r="W4" s="198">
        <v>0.57999999999999996</v>
      </c>
      <c r="X4" s="198">
        <v>0.62</v>
      </c>
      <c r="Y4" s="198">
        <v>0</v>
      </c>
      <c r="Z4" s="198">
        <v>3.71</v>
      </c>
      <c r="AA4" s="198">
        <v>0.88</v>
      </c>
      <c r="AB4" s="198">
        <v>0</v>
      </c>
      <c r="AC4" s="198">
        <v>20.68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48.68</v>
      </c>
      <c r="AJ4" s="198">
        <v>0</v>
      </c>
      <c r="AK4" s="198">
        <v>1.56</v>
      </c>
      <c r="AL4" s="198">
        <v>0</v>
      </c>
      <c r="AM4" s="198">
        <v>0</v>
      </c>
      <c r="AN4" s="198">
        <v>0</v>
      </c>
      <c r="AO4" s="198">
        <v>305.07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12.03</v>
      </c>
      <c r="J5" s="198">
        <v>0</v>
      </c>
      <c r="K5" s="198">
        <v>14.6</v>
      </c>
      <c r="L5" s="198">
        <v>0.27</v>
      </c>
      <c r="M5" s="198">
        <v>2.62</v>
      </c>
      <c r="N5" s="198">
        <v>1.48</v>
      </c>
      <c r="O5" s="198">
        <v>2.09</v>
      </c>
      <c r="P5" s="198">
        <v>0.71</v>
      </c>
      <c r="Q5" s="198">
        <v>0.27</v>
      </c>
      <c r="R5" s="198">
        <v>0.53</v>
      </c>
      <c r="S5" s="198">
        <v>0.33</v>
      </c>
      <c r="T5" s="198">
        <v>0</v>
      </c>
      <c r="U5" s="198">
        <v>1.77</v>
      </c>
      <c r="V5" s="198">
        <v>0.18</v>
      </c>
      <c r="W5" s="198">
        <v>0.57999999999999996</v>
      </c>
      <c r="X5" s="198">
        <v>0.62</v>
      </c>
      <c r="Y5" s="198">
        <v>0</v>
      </c>
      <c r="Z5" s="198">
        <v>3.71</v>
      </c>
      <c r="AA5" s="198">
        <v>0.88</v>
      </c>
      <c r="AB5" s="198">
        <v>0</v>
      </c>
      <c r="AC5" s="198">
        <v>20.68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40.340000000000003</v>
      </c>
      <c r="AJ5" s="198">
        <v>0</v>
      </c>
      <c r="AK5" s="198">
        <v>1.56</v>
      </c>
      <c r="AL5" s="198">
        <v>0</v>
      </c>
      <c r="AM5" s="198">
        <v>0</v>
      </c>
      <c r="AN5" s="198">
        <v>0</v>
      </c>
      <c r="AO5" s="198">
        <v>305.07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12.03</v>
      </c>
      <c r="J6" s="198">
        <v>0</v>
      </c>
      <c r="K6" s="198">
        <v>14.6</v>
      </c>
      <c r="L6" s="198">
        <v>0.27</v>
      </c>
      <c r="M6" s="198">
        <v>2.62</v>
      </c>
      <c r="N6" s="198">
        <v>1.48</v>
      </c>
      <c r="O6" s="198">
        <v>2.09</v>
      </c>
      <c r="P6" s="198">
        <v>0.71</v>
      </c>
      <c r="Q6" s="198">
        <v>0.27</v>
      </c>
      <c r="R6" s="198">
        <v>0.53</v>
      </c>
      <c r="S6" s="198">
        <v>0.33</v>
      </c>
      <c r="T6" s="198">
        <v>0</v>
      </c>
      <c r="U6" s="198">
        <v>1.77</v>
      </c>
      <c r="V6" s="198">
        <v>0.18</v>
      </c>
      <c r="W6" s="198">
        <v>0.57999999999999996</v>
      </c>
      <c r="X6" s="198">
        <v>0.62</v>
      </c>
      <c r="Y6" s="198">
        <v>0</v>
      </c>
      <c r="Z6" s="198">
        <v>3.71</v>
      </c>
      <c r="AA6" s="198">
        <v>0.88</v>
      </c>
      <c r="AB6" s="198">
        <v>0</v>
      </c>
      <c r="AC6" s="198">
        <v>20.68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40.340000000000003</v>
      </c>
      <c r="AJ6" s="198">
        <v>0</v>
      </c>
      <c r="AK6" s="198">
        <v>1.56</v>
      </c>
      <c r="AL6" s="198">
        <v>0</v>
      </c>
      <c r="AM6" s="198">
        <v>0</v>
      </c>
      <c r="AN6" s="198">
        <v>0</v>
      </c>
      <c r="AO6" s="198">
        <v>305.07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12.03</v>
      </c>
      <c r="J7" s="198">
        <v>0</v>
      </c>
      <c r="K7" s="198">
        <v>14.6</v>
      </c>
      <c r="L7" s="198">
        <v>0.27</v>
      </c>
      <c r="M7" s="198">
        <v>2.62</v>
      </c>
      <c r="N7" s="198">
        <v>1.48</v>
      </c>
      <c r="O7" s="198">
        <v>2.09</v>
      </c>
      <c r="P7" s="198">
        <v>0.71</v>
      </c>
      <c r="Q7" s="198">
        <v>0.27</v>
      </c>
      <c r="R7" s="198">
        <v>0.53</v>
      </c>
      <c r="S7" s="198">
        <v>0.33</v>
      </c>
      <c r="T7" s="198">
        <v>0</v>
      </c>
      <c r="U7" s="198">
        <v>1.77</v>
      </c>
      <c r="V7" s="198">
        <v>0.18</v>
      </c>
      <c r="W7" s="198">
        <v>0.57999999999999996</v>
      </c>
      <c r="X7" s="198">
        <v>0.62</v>
      </c>
      <c r="Y7" s="198">
        <v>0</v>
      </c>
      <c r="Z7" s="198">
        <v>3.71</v>
      </c>
      <c r="AA7" s="198">
        <v>0.88</v>
      </c>
      <c r="AB7" s="198">
        <v>0</v>
      </c>
      <c r="AC7" s="198">
        <v>20.68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45.53</v>
      </c>
      <c r="AJ7" s="198">
        <v>0</v>
      </c>
      <c r="AK7" s="198">
        <v>1.56</v>
      </c>
      <c r="AL7" s="198">
        <v>0</v>
      </c>
      <c r="AM7" s="198">
        <v>0</v>
      </c>
      <c r="AN7" s="198">
        <v>0</v>
      </c>
      <c r="AO7" s="198">
        <v>305.07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12.03</v>
      </c>
      <c r="J8" s="198">
        <v>0</v>
      </c>
      <c r="K8" s="198">
        <v>14.6</v>
      </c>
      <c r="L8" s="198">
        <v>0.27</v>
      </c>
      <c r="M8" s="198">
        <v>2.62</v>
      </c>
      <c r="N8" s="198">
        <v>1.48</v>
      </c>
      <c r="O8" s="198">
        <v>2.09</v>
      </c>
      <c r="P8" s="198">
        <v>0.71</v>
      </c>
      <c r="Q8" s="198">
        <v>0.27</v>
      </c>
      <c r="R8" s="198">
        <v>0.53</v>
      </c>
      <c r="S8" s="198">
        <v>0.33</v>
      </c>
      <c r="T8" s="198">
        <v>0</v>
      </c>
      <c r="U8" s="198">
        <v>1.77</v>
      </c>
      <c r="V8" s="198">
        <v>0.18</v>
      </c>
      <c r="W8" s="198">
        <v>0.57999999999999996</v>
      </c>
      <c r="X8" s="198">
        <v>0.62</v>
      </c>
      <c r="Y8" s="198">
        <v>0</v>
      </c>
      <c r="Z8" s="198">
        <v>3.71</v>
      </c>
      <c r="AA8" s="198">
        <v>0.88</v>
      </c>
      <c r="AB8" s="198">
        <v>0</v>
      </c>
      <c r="AC8" s="198">
        <v>20.68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45.53</v>
      </c>
      <c r="AJ8" s="198">
        <v>0</v>
      </c>
      <c r="AK8" s="198">
        <v>1.24</v>
      </c>
      <c r="AL8" s="198">
        <v>0</v>
      </c>
      <c r="AM8" s="198">
        <v>0</v>
      </c>
      <c r="AN8" s="198">
        <v>0</v>
      </c>
      <c r="AO8" s="198">
        <v>305.07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12.03</v>
      </c>
      <c r="J9" s="198">
        <v>0</v>
      </c>
      <c r="K9" s="198">
        <v>14.6</v>
      </c>
      <c r="L9" s="198">
        <v>0.27</v>
      </c>
      <c r="M9" s="198">
        <v>2.62</v>
      </c>
      <c r="N9" s="198">
        <v>1.48</v>
      </c>
      <c r="O9" s="198">
        <v>2.09</v>
      </c>
      <c r="P9" s="198">
        <v>0.71</v>
      </c>
      <c r="Q9" s="198">
        <v>0.27</v>
      </c>
      <c r="R9" s="198">
        <v>0.27</v>
      </c>
      <c r="S9" s="198">
        <v>0.33</v>
      </c>
      <c r="T9" s="198">
        <v>0</v>
      </c>
      <c r="U9" s="198">
        <v>1.77</v>
      </c>
      <c r="V9" s="198">
        <v>0.18</v>
      </c>
      <c r="W9" s="198">
        <v>0.57999999999999996</v>
      </c>
      <c r="X9" s="198">
        <v>0.62</v>
      </c>
      <c r="Y9" s="198">
        <v>0</v>
      </c>
      <c r="Z9" s="198">
        <v>3.71</v>
      </c>
      <c r="AA9" s="198">
        <v>0.88</v>
      </c>
      <c r="AB9" s="198">
        <v>0</v>
      </c>
      <c r="AC9" s="198">
        <v>25.26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45.53</v>
      </c>
      <c r="AJ9" s="198">
        <v>0</v>
      </c>
      <c r="AK9" s="198">
        <v>1.56</v>
      </c>
      <c r="AL9" s="198">
        <v>0</v>
      </c>
      <c r="AM9" s="198">
        <v>0</v>
      </c>
      <c r="AN9" s="198">
        <v>0</v>
      </c>
      <c r="AO9" s="198">
        <v>305.07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12.03</v>
      </c>
      <c r="J10" s="198">
        <v>0</v>
      </c>
      <c r="K10" s="198">
        <v>14.6</v>
      </c>
      <c r="L10" s="198">
        <v>0.27</v>
      </c>
      <c r="M10" s="198">
        <v>2.62</v>
      </c>
      <c r="N10" s="198">
        <v>1.48</v>
      </c>
      <c r="O10" s="198">
        <v>2.09</v>
      </c>
      <c r="P10" s="198">
        <v>0.71</v>
      </c>
      <c r="Q10" s="198">
        <v>0.27</v>
      </c>
      <c r="R10" s="198">
        <v>0.27</v>
      </c>
      <c r="S10" s="198">
        <v>0.33</v>
      </c>
      <c r="T10" s="198">
        <v>0</v>
      </c>
      <c r="U10" s="198">
        <v>1.77</v>
      </c>
      <c r="V10" s="198">
        <v>0.18</v>
      </c>
      <c r="W10" s="198">
        <v>0.57999999999999996</v>
      </c>
      <c r="X10" s="198">
        <v>0.62</v>
      </c>
      <c r="Y10" s="198">
        <v>0</v>
      </c>
      <c r="Z10" s="198">
        <v>3.71</v>
      </c>
      <c r="AA10" s="198">
        <v>0.88</v>
      </c>
      <c r="AB10" s="198">
        <v>0</v>
      </c>
      <c r="AC10" s="198">
        <v>25.26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45.53</v>
      </c>
      <c r="AJ10" s="198">
        <v>0</v>
      </c>
      <c r="AK10" s="198">
        <v>1.54</v>
      </c>
      <c r="AL10" s="198">
        <v>0</v>
      </c>
      <c r="AM10" s="198">
        <v>0</v>
      </c>
      <c r="AN10" s="198">
        <v>0</v>
      </c>
      <c r="AO10" s="198">
        <v>305.07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12.03</v>
      </c>
      <c r="J11" s="198">
        <v>0</v>
      </c>
      <c r="K11" s="198">
        <v>14.6</v>
      </c>
      <c r="L11" s="198">
        <v>0.27</v>
      </c>
      <c r="M11" s="198">
        <v>2.62</v>
      </c>
      <c r="N11" s="198">
        <v>1.48</v>
      </c>
      <c r="O11" s="198">
        <v>0.89</v>
      </c>
      <c r="P11" s="198">
        <v>0.71</v>
      </c>
      <c r="Q11" s="198">
        <v>0.27</v>
      </c>
      <c r="R11" s="198">
        <v>0.27</v>
      </c>
      <c r="S11" s="198">
        <v>0.33</v>
      </c>
      <c r="T11" s="198">
        <v>0</v>
      </c>
      <c r="U11" s="198">
        <v>1.77</v>
      </c>
      <c r="V11" s="198">
        <v>0.18</v>
      </c>
      <c r="W11" s="198">
        <v>0.57999999999999996</v>
      </c>
      <c r="X11" s="198">
        <v>0.62</v>
      </c>
      <c r="Y11" s="198">
        <v>0</v>
      </c>
      <c r="Z11" s="198">
        <v>3.71</v>
      </c>
      <c r="AA11" s="198">
        <v>0.88</v>
      </c>
      <c r="AB11" s="198">
        <v>0</v>
      </c>
      <c r="AC11" s="198">
        <v>25.26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45.53</v>
      </c>
      <c r="AJ11" s="198">
        <v>0</v>
      </c>
      <c r="AK11" s="198">
        <v>1.54</v>
      </c>
      <c r="AL11" s="198">
        <v>0</v>
      </c>
      <c r="AM11" s="198">
        <v>0</v>
      </c>
      <c r="AN11" s="198">
        <v>0</v>
      </c>
      <c r="AO11" s="198">
        <v>305.07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12.03</v>
      </c>
      <c r="J12" s="198">
        <v>0</v>
      </c>
      <c r="K12" s="198">
        <v>14.6</v>
      </c>
      <c r="L12" s="198">
        <v>0.27</v>
      </c>
      <c r="M12" s="198">
        <v>2.62</v>
      </c>
      <c r="N12" s="198">
        <v>1.48</v>
      </c>
      <c r="O12" s="198">
        <v>0.89</v>
      </c>
      <c r="P12" s="198">
        <v>0.71</v>
      </c>
      <c r="Q12" s="198">
        <v>0.27</v>
      </c>
      <c r="R12" s="198">
        <v>0.27</v>
      </c>
      <c r="S12" s="198">
        <v>0.33</v>
      </c>
      <c r="T12" s="198">
        <v>0</v>
      </c>
      <c r="U12" s="198">
        <v>1.77</v>
      </c>
      <c r="V12" s="198">
        <v>0.18</v>
      </c>
      <c r="W12" s="198">
        <v>0.57999999999999996</v>
      </c>
      <c r="X12" s="198">
        <v>0.62</v>
      </c>
      <c r="Y12" s="198">
        <v>0</v>
      </c>
      <c r="Z12" s="198">
        <v>3.71</v>
      </c>
      <c r="AA12" s="198">
        <v>0.88</v>
      </c>
      <c r="AB12" s="198">
        <v>0</v>
      </c>
      <c r="AC12" s="198">
        <v>25.26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45.53</v>
      </c>
      <c r="AJ12" s="198">
        <v>0</v>
      </c>
      <c r="AK12" s="198">
        <v>1.54</v>
      </c>
      <c r="AL12" s="198">
        <v>0</v>
      </c>
      <c r="AM12" s="198">
        <v>0</v>
      </c>
      <c r="AN12" s="198">
        <v>0</v>
      </c>
      <c r="AO12" s="198">
        <v>305.07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12.03</v>
      </c>
      <c r="J13" s="198">
        <v>0</v>
      </c>
      <c r="K13" s="198">
        <v>14.6</v>
      </c>
      <c r="L13" s="198">
        <v>0.27</v>
      </c>
      <c r="M13" s="198">
        <v>2.62</v>
      </c>
      <c r="N13" s="198">
        <v>1.48</v>
      </c>
      <c r="O13" s="198">
        <v>0.89</v>
      </c>
      <c r="P13" s="198">
        <v>0.71</v>
      </c>
      <c r="Q13" s="198">
        <v>0.27</v>
      </c>
      <c r="R13" s="198">
        <v>0.27</v>
      </c>
      <c r="S13" s="198">
        <v>0.33</v>
      </c>
      <c r="T13" s="198">
        <v>0</v>
      </c>
      <c r="U13" s="198">
        <v>1.77</v>
      </c>
      <c r="V13" s="198">
        <v>0.18</v>
      </c>
      <c r="W13" s="198">
        <v>0.57999999999999996</v>
      </c>
      <c r="X13" s="198">
        <v>0.62</v>
      </c>
      <c r="Y13" s="198">
        <v>0</v>
      </c>
      <c r="Z13" s="198">
        <v>3.71</v>
      </c>
      <c r="AA13" s="198">
        <v>0.88</v>
      </c>
      <c r="AB13" s="198">
        <v>0</v>
      </c>
      <c r="AC13" s="198">
        <v>25.26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45.53</v>
      </c>
      <c r="AJ13" s="198">
        <v>0</v>
      </c>
      <c r="AK13" s="198">
        <v>1.56</v>
      </c>
      <c r="AL13" s="198">
        <v>0</v>
      </c>
      <c r="AM13" s="198">
        <v>0</v>
      </c>
      <c r="AN13" s="198">
        <v>0</v>
      </c>
      <c r="AO13" s="198">
        <v>305.07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12.03</v>
      </c>
      <c r="J14" s="198">
        <v>0</v>
      </c>
      <c r="K14" s="198">
        <v>14.6</v>
      </c>
      <c r="L14" s="198">
        <v>0.27</v>
      </c>
      <c r="M14" s="198">
        <v>2.62</v>
      </c>
      <c r="N14" s="198">
        <v>1.48</v>
      </c>
      <c r="O14" s="198">
        <v>0.89</v>
      </c>
      <c r="P14" s="198">
        <v>0.71</v>
      </c>
      <c r="Q14" s="198">
        <v>0.27</v>
      </c>
      <c r="R14" s="198">
        <v>0.27</v>
      </c>
      <c r="S14" s="198">
        <v>0.33</v>
      </c>
      <c r="T14" s="198">
        <v>0</v>
      </c>
      <c r="U14" s="198">
        <v>1.77</v>
      </c>
      <c r="V14" s="198">
        <v>0.18</v>
      </c>
      <c r="W14" s="198">
        <v>0.57999999999999996</v>
      </c>
      <c r="X14" s="198">
        <v>0.62</v>
      </c>
      <c r="Y14" s="198">
        <v>0</v>
      </c>
      <c r="Z14" s="198">
        <v>3.71</v>
      </c>
      <c r="AA14" s="198">
        <v>0.88</v>
      </c>
      <c r="AB14" s="198">
        <v>0</v>
      </c>
      <c r="AC14" s="198">
        <v>25.26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45.53</v>
      </c>
      <c r="AJ14" s="198">
        <v>0</v>
      </c>
      <c r="AK14" s="198">
        <v>0.93</v>
      </c>
      <c r="AL14" s="198">
        <v>0</v>
      </c>
      <c r="AM14" s="198">
        <v>0</v>
      </c>
      <c r="AN14" s="198">
        <v>0</v>
      </c>
      <c r="AO14" s="198">
        <v>305.07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12.03</v>
      </c>
      <c r="J15" s="198">
        <v>0</v>
      </c>
      <c r="K15" s="198">
        <v>14.6</v>
      </c>
      <c r="L15" s="198">
        <v>0.27</v>
      </c>
      <c r="M15" s="198">
        <v>2.62</v>
      </c>
      <c r="N15" s="198">
        <v>1.48</v>
      </c>
      <c r="O15" s="198">
        <v>0.78</v>
      </c>
      <c r="P15" s="198">
        <v>0.71</v>
      </c>
      <c r="Q15" s="198">
        <v>0.27</v>
      </c>
      <c r="R15" s="198">
        <v>0.27</v>
      </c>
      <c r="S15" s="198">
        <v>0.33</v>
      </c>
      <c r="T15" s="198">
        <v>0</v>
      </c>
      <c r="U15" s="198">
        <v>1.77</v>
      </c>
      <c r="V15" s="198">
        <v>0.18</v>
      </c>
      <c r="W15" s="198">
        <v>0.57999999999999996</v>
      </c>
      <c r="X15" s="198">
        <v>0.62</v>
      </c>
      <c r="Y15" s="198">
        <v>0</v>
      </c>
      <c r="Z15" s="198">
        <v>3.71</v>
      </c>
      <c r="AA15" s="198">
        <v>0.88</v>
      </c>
      <c r="AB15" s="198">
        <v>0</v>
      </c>
      <c r="AC15" s="198">
        <v>20.68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45.53</v>
      </c>
      <c r="AJ15" s="198">
        <v>0</v>
      </c>
      <c r="AK15" s="198">
        <v>1.54</v>
      </c>
      <c r="AL15" s="198">
        <v>0</v>
      </c>
      <c r="AM15" s="198">
        <v>0</v>
      </c>
      <c r="AN15" s="198">
        <v>0</v>
      </c>
      <c r="AO15" s="198">
        <v>305.07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12.03</v>
      </c>
      <c r="J16" s="198">
        <v>0</v>
      </c>
      <c r="K16" s="198">
        <v>14.6</v>
      </c>
      <c r="L16" s="198">
        <v>0.27</v>
      </c>
      <c r="M16" s="198">
        <v>2.62</v>
      </c>
      <c r="N16" s="198">
        <v>1.48</v>
      </c>
      <c r="O16" s="198">
        <v>0.78</v>
      </c>
      <c r="P16" s="198">
        <v>0.71</v>
      </c>
      <c r="Q16" s="198">
        <v>0.27</v>
      </c>
      <c r="R16" s="198">
        <v>0.27</v>
      </c>
      <c r="S16" s="198">
        <v>0.33</v>
      </c>
      <c r="T16" s="198">
        <v>0</v>
      </c>
      <c r="U16" s="198">
        <v>1.77</v>
      </c>
      <c r="V16" s="198">
        <v>0.18</v>
      </c>
      <c r="W16" s="198">
        <v>0.57999999999999996</v>
      </c>
      <c r="X16" s="198">
        <v>0.62</v>
      </c>
      <c r="Y16" s="198">
        <v>0</v>
      </c>
      <c r="Z16" s="198">
        <v>3.71</v>
      </c>
      <c r="AA16" s="198">
        <v>0.88</v>
      </c>
      <c r="AB16" s="198">
        <v>0</v>
      </c>
      <c r="AC16" s="198">
        <v>20.68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45.53</v>
      </c>
      <c r="AJ16" s="198">
        <v>0</v>
      </c>
      <c r="AK16" s="198">
        <v>1.24</v>
      </c>
      <c r="AL16" s="198">
        <v>0</v>
      </c>
      <c r="AM16" s="198">
        <v>0</v>
      </c>
      <c r="AN16" s="198">
        <v>0</v>
      </c>
      <c r="AO16" s="198">
        <v>305.07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12.03</v>
      </c>
      <c r="J17" s="198">
        <v>0</v>
      </c>
      <c r="K17" s="198">
        <v>14.6</v>
      </c>
      <c r="L17" s="198">
        <v>0.27</v>
      </c>
      <c r="M17" s="198">
        <v>2.62</v>
      </c>
      <c r="N17" s="198">
        <v>1.48</v>
      </c>
      <c r="O17" s="198">
        <v>0.78</v>
      </c>
      <c r="P17" s="198">
        <v>0.71</v>
      </c>
      <c r="Q17" s="198">
        <v>0.27</v>
      </c>
      <c r="R17" s="198">
        <v>0.27</v>
      </c>
      <c r="S17" s="198">
        <v>0.33</v>
      </c>
      <c r="T17" s="198">
        <v>0</v>
      </c>
      <c r="U17" s="198">
        <v>1.77</v>
      </c>
      <c r="V17" s="198">
        <v>0.18</v>
      </c>
      <c r="W17" s="198">
        <v>0.57999999999999996</v>
      </c>
      <c r="X17" s="198">
        <v>0.62</v>
      </c>
      <c r="Y17" s="198">
        <v>0</v>
      </c>
      <c r="Z17" s="198">
        <v>3.71</v>
      </c>
      <c r="AA17" s="198">
        <v>0.88</v>
      </c>
      <c r="AB17" s="198">
        <v>0</v>
      </c>
      <c r="AC17" s="198">
        <v>20.68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45.53</v>
      </c>
      <c r="AJ17" s="198">
        <v>0</v>
      </c>
      <c r="AK17" s="198">
        <v>1.24</v>
      </c>
      <c r="AL17" s="198">
        <v>0</v>
      </c>
      <c r="AM17" s="198">
        <v>0</v>
      </c>
      <c r="AN17" s="198">
        <v>0</v>
      </c>
      <c r="AO17" s="198">
        <v>305.07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12.03</v>
      </c>
      <c r="J18" s="198">
        <v>0</v>
      </c>
      <c r="K18" s="198">
        <v>14.6</v>
      </c>
      <c r="L18" s="198">
        <v>0.27</v>
      </c>
      <c r="M18" s="198">
        <v>2.62</v>
      </c>
      <c r="N18" s="198">
        <v>1.48</v>
      </c>
      <c r="O18" s="198">
        <v>0.78</v>
      </c>
      <c r="P18" s="198">
        <v>0.71</v>
      </c>
      <c r="Q18" s="198">
        <v>0.27</v>
      </c>
      <c r="R18" s="198">
        <v>0.27</v>
      </c>
      <c r="S18" s="198">
        <v>0.33</v>
      </c>
      <c r="T18" s="198">
        <v>0</v>
      </c>
      <c r="U18" s="198">
        <v>1.77</v>
      </c>
      <c r="V18" s="198">
        <v>0.18</v>
      </c>
      <c r="W18" s="198">
        <v>0.57999999999999996</v>
      </c>
      <c r="X18" s="198">
        <v>0.62</v>
      </c>
      <c r="Y18" s="198">
        <v>0</v>
      </c>
      <c r="Z18" s="198">
        <v>3.71</v>
      </c>
      <c r="AA18" s="198">
        <v>0.88</v>
      </c>
      <c r="AB18" s="198">
        <v>0</v>
      </c>
      <c r="AC18" s="198">
        <v>20.68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45.53</v>
      </c>
      <c r="AJ18" s="198">
        <v>0</v>
      </c>
      <c r="AK18" s="198">
        <v>1.54</v>
      </c>
      <c r="AL18" s="198">
        <v>0</v>
      </c>
      <c r="AM18" s="198">
        <v>0</v>
      </c>
      <c r="AN18" s="198">
        <v>0</v>
      </c>
      <c r="AO18" s="198">
        <v>305.07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12.03</v>
      </c>
      <c r="J19" s="198">
        <v>0</v>
      </c>
      <c r="K19" s="198">
        <v>14.93</v>
      </c>
      <c r="L19" s="198">
        <v>0.27</v>
      </c>
      <c r="M19" s="198">
        <v>1.97</v>
      </c>
      <c r="N19" s="198">
        <v>1.48</v>
      </c>
      <c r="O19" s="198">
        <v>0.89</v>
      </c>
      <c r="P19" s="198">
        <v>0.71</v>
      </c>
      <c r="Q19" s="198">
        <v>0.27</v>
      </c>
      <c r="R19" s="198">
        <v>0.27</v>
      </c>
      <c r="S19" s="198">
        <v>0.33</v>
      </c>
      <c r="T19" s="198">
        <v>0</v>
      </c>
      <c r="U19" s="198">
        <v>1.77</v>
      </c>
      <c r="V19" s="198">
        <v>0.18</v>
      </c>
      <c r="W19" s="198">
        <v>0.57999999999999996</v>
      </c>
      <c r="X19" s="198">
        <v>0.62</v>
      </c>
      <c r="Y19" s="198">
        <v>0</v>
      </c>
      <c r="Z19" s="198">
        <v>3.71</v>
      </c>
      <c r="AA19" s="198">
        <v>0.88</v>
      </c>
      <c r="AB19" s="198">
        <v>0</v>
      </c>
      <c r="AC19" s="198">
        <v>20.68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46.04</v>
      </c>
      <c r="AJ19" s="198">
        <v>0</v>
      </c>
      <c r="AK19" s="198">
        <v>1.56</v>
      </c>
      <c r="AL19" s="198">
        <v>0</v>
      </c>
      <c r="AM19" s="198">
        <v>0</v>
      </c>
      <c r="AN19" s="198">
        <v>0</v>
      </c>
      <c r="AO19" s="198">
        <v>305.07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12.03</v>
      </c>
      <c r="J20" s="198">
        <v>0</v>
      </c>
      <c r="K20" s="198">
        <v>14.93</v>
      </c>
      <c r="L20" s="198">
        <v>0.27</v>
      </c>
      <c r="M20" s="198">
        <v>1.97</v>
      </c>
      <c r="N20" s="198">
        <v>1.48</v>
      </c>
      <c r="O20" s="198">
        <v>0.89</v>
      </c>
      <c r="P20" s="198">
        <v>0.71</v>
      </c>
      <c r="Q20" s="198">
        <v>0.27</v>
      </c>
      <c r="R20" s="198">
        <v>0.27</v>
      </c>
      <c r="S20" s="198">
        <v>0.33</v>
      </c>
      <c r="T20" s="198">
        <v>0</v>
      </c>
      <c r="U20" s="198">
        <v>1.77</v>
      </c>
      <c r="V20" s="198">
        <v>0.18</v>
      </c>
      <c r="W20" s="198">
        <v>0.57999999999999996</v>
      </c>
      <c r="X20" s="198">
        <v>0.62</v>
      </c>
      <c r="Y20" s="198">
        <v>0</v>
      </c>
      <c r="Z20" s="198">
        <v>3.71</v>
      </c>
      <c r="AA20" s="198">
        <v>0.88</v>
      </c>
      <c r="AB20" s="198">
        <v>0</v>
      </c>
      <c r="AC20" s="198">
        <v>20.68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45.53</v>
      </c>
      <c r="AJ20" s="198">
        <v>0</v>
      </c>
      <c r="AK20" s="198">
        <v>0.93</v>
      </c>
      <c r="AL20" s="198">
        <v>0</v>
      </c>
      <c r="AM20" s="198">
        <v>0</v>
      </c>
      <c r="AN20" s="198">
        <v>0</v>
      </c>
      <c r="AO20" s="198">
        <v>305.07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12.03</v>
      </c>
      <c r="J21" s="198">
        <v>0</v>
      </c>
      <c r="K21" s="198">
        <v>14.93</v>
      </c>
      <c r="L21" s="198">
        <v>0.27</v>
      </c>
      <c r="M21" s="198">
        <v>1.97</v>
      </c>
      <c r="N21" s="198">
        <v>1.48</v>
      </c>
      <c r="O21" s="198">
        <v>0.89</v>
      </c>
      <c r="P21" s="198">
        <v>0.71</v>
      </c>
      <c r="Q21" s="198">
        <v>0.27</v>
      </c>
      <c r="R21" s="198">
        <v>0.27</v>
      </c>
      <c r="S21" s="198">
        <v>0.33</v>
      </c>
      <c r="T21" s="198">
        <v>0</v>
      </c>
      <c r="U21" s="198">
        <v>1.77</v>
      </c>
      <c r="V21" s="198">
        <v>0.18</v>
      </c>
      <c r="W21" s="198">
        <v>0.57999999999999996</v>
      </c>
      <c r="X21" s="198">
        <v>0.62</v>
      </c>
      <c r="Y21" s="198">
        <v>0</v>
      </c>
      <c r="Z21" s="198">
        <v>3.71</v>
      </c>
      <c r="AA21" s="198">
        <v>0.88</v>
      </c>
      <c r="AB21" s="198">
        <v>0</v>
      </c>
      <c r="AC21" s="198">
        <v>20.68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45.53</v>
      </c>
      <c r="AJ21" s="198">
        <v>0</v>
      </c>
      <c r="AK21" s="198">
        <v>1.54</v>
      </c>
      <c r="AL21" s="198">
        <v>0</v>
      </c>
      <c r="AM21" s="198">
        <v>0</v>
      </c>
      <c r="AN21" s="198">
        <v>0</v>
      </c>
      <c r="AO21" s="198">
        <v>305.07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12.03</v>
      </c>
      <c r="J22" s="198">
        <v>0</v>
      </c>
      <c r="K22" s="198">
        <v>14.93</v>
      </c>
      <c r="L22" s="198">
        <v>0.27</v>
      </c>
      <c r="M22" s="198">
        <v>1.97</v>
      </c>
      <c r="N22" s="198">
        <v>1.48</v>
      </c>
      <c r="O22" s="198">
        <v>0.89</v>
      </c>
      <c r="P22" s="198">
        <v>0.71</v>
      </c>
      <c r="Q22" s="198">
        <v>0.27</v>
      </c>
      <c r="R22" s="198">
        <v>0.27</v>
      </c>
      <c r="S22" s="198">
        <v>0.33</v>
      </c>
      <c r="T22" s="198">
        <v>0</v>
      </c>
      <c r="U22" s="198">
        <v>1.77</v>
      </c>
      <c r="V22" s="198">
        <v>0.18</v>
      </c>
      <c r="W22" s="198">
        <v>0.57999999999999996</v>
      </c>
      <c r="X22" s="198">
        <v>0.62</v>
      </c>
      <c r="Y22" s="198">
        <v>0</v>
      </c>
      <c r="Z22" s="198">
        <v>3.71</v>
      </c>
      <c r="AA22" s="198">
        <v>0.88</v>
      </c>
      <c r="AB22" s="198">
        <v>0</v>
      </c>
      <c r="AC22" s="198">
        <v>20.68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45.53</v>
      </c>
      <c r="AJ22" s="198">
        <v>0</v>
      </c>
      <c r="AK22" s="198">
        <v>1.54</v>
      </c>
      <c r="AL22" s="198">
        <v>0</v>
      </c>
      <c r="AM22" s="198">
        <v>0</v>
      </c>
      <c r="AN22" s="198">
        <v>0</v>
      </c>
      <c r="AO22" s="198">
        <v>305.07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12.03</v>
      </c>
      <c r="J23" s="198">
        <v>0</v>
      </c>
      <c r="K23" s="198">
        <v>14.93</v>
      </c>
      <c r="L23" s="198">
        <v>0.27</v>
      </c>
      <c r="M23" s="198">
        <v>1.97</v>
      </c>
      <c r="N23" s="198">
        <v>1.48</v>
      </c>
      <c r="O23" s="198">
        <v>0.89</v>
      </c>
      <c r="P23" s="198">
        <v>0.71</v>
      </c>
      <c r="Q23" s="198">
        <v>0.27</v>
      </c>
      <c r="R23" s="198">
        <v>0.27</v>
      </c>
      <c r="S23" s="198">
        <v>0.33</v>
      </c>
      <c r="T23" s="198">
        <v>0</v>
      </c>
      <c r="U23" s="198">
        <v>1.77</v>
      </c>
      <c r="V23" s="198">
        <v>0.18</v>
      </c>
      <c r="W23" s="198">
        <v>0.57999999999999996</v>
      </c>
      <c r="X23" s="198">
        <v>0.62</v>
      </c>
      <c r="Y23" s="198">
        <v>0</v>
      </c>
      <c r="Z23" s="198">
        <v>3.71</v>
      </c>
      <c r="AA23" s="198">
        <v>0.88</v>
      </c>
      <c r="AB23" s="198">
        <v>0</v>
      </c>
      <c r="AC23" s="198">
        <v>20.68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48.61</v>
      </c>
      <c r="AJ23" s="198">
        <v>0</v>
      </c>
      <c r="AK23" s="198">
        <v>1.56</v>
      </c>
      <c r="AL23" s="198">
        <v>0</v>
      </c>
      <c r="AM23" s="198">
        <v>0</v>
      </c>
      <c r="AN23" s="198">
        <v>0</v>
      </c>
      <c r="AO23" s="198">
        <v>305.07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12.03</v>
      </c>
      <c r="J24" s="198">
        <v>0</v>
      </c>
      <c r="K24" s="198">
        <v>14.93</v>
      </c>
      <c r="L24" s="198">
        <v>0.27</v>
      </c>
      <c r="M24" s="198">
        <v>1.97</v>
      </c>
      <c r="N24" s="198">
        <v>1.48</v>
      </c>
      <c r="O24" s="198">
        <v>0.89</v>
      </c>
      <c r="P24" s="198">
        <v>0.71</v>
      </c>
      <c r="Q24" s="198">
        <v>0.27</v>
      </c>
      <c r="R24" s="198">
        <v>0.27</v>
      </c>
      <c r="S24" s="198">
        <v>0.33</v>
      </c>
      <c r="T24" s="198">
        <v>0</v>
      </c>
      <c r="U24" s="198">
        <v>1.77</v>
      </c>
      <c r="V24" s="198">
        <v>0.18</v>
      </c>
      <c r="W24" s="198">
        <v>0.57999999999999996</v>
      </c>
      <c r="X24" s="198">
        <v>0.62</v>
      </c>
      <c r="Y24" s="198">
        <v>0</v>
      </c>
      <c r="Z24" s="198">
        <v>3.71</v>
      </c>
      <c r="AA24" s="198">
        <v>0.88</v>
      </c>
      <c r="AB24" s="198">
        <v>0</v>
      </c>
      <c r="AC24" s="198">
        <v>20.68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48.61</v>
      </c>
      <c r="AJ24" s="198">
        <v>0</v>
      </c>
      <c r="AK24" s="198">
        <v>1.56</v>
      </c>
      <c r="AL24" s="198">
        <v>0</v>
      </c>
      <c r="AM24" s="198">
        <v>0</v>
      </c>
      <c r="AN24" s="198">
        <v>0</v>
      </c>
      <c r="AO24" s="198">
        <v>305.07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12.03</v>
      </c>
      <c r="J25" s="198">
        <v>0</v>
      </c>
      <c r="K25" s="198">
        <v>14.93</v>
      </c>
      <c r="L25" s="198">
        <v>0.27</v>
      </c>
      <c r="M25" s="198">
        <v>1.97</v>
      </c>
      <c r="N25" s="198">
        <v>1.48</v>
      </c>
      <c r="O25" s="198">
        <v>1.04</v>
      </c>
      <c r="P25" s="198">
        <v>0.71</v>
      </c>
      <c r="Q25" s="198">
        <v>0.27</v>
      </c>
      <c r="R25" s="198">
        <v>0.27</v>
      </c>
      <c r="S25" s="198">
        <v>0.33</v>
      </c>
      <c r="T25" s="198">
        <v>0</v>
      </c>
      <c r="U25" s="198">
        <v>1.77</v>
      </c>
      <c r="V25" s="198">
        <v>0.18</v>
      </c>
      <c r="W25" s="198">
        <v>0.57999999999999996</v>
      </c>
      <c r="X25" s="198">
        <v>0.62</v>
      </c>
      <c r="Y25" s="198">
        <v>0</v>
      </c>
      <c r="Z25" s="198">
        <v>3.71</v>
      </c>
      <c r="AA25" s="198">
        <v>0.88</v>
      </c>
      <c r="AB25" s="198">
        <v>0</v>
      </c>
      <c r="AC25" s="198">
        <v>20.68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44.8</v>
      </c>
      <c r="AJ25" s="198">
        <v>0</v>
      </c>
      <c r="AK25" s="198">
        <v>1.56</v>
      </c>
      <c r="AL25" s="198">
        <v>0</v>
      </c>
      <c r="AM25" s="198">
        <v>0</v>
      </c>
      <c r="AN25" s="198">
        <v>0</v>
      </c>
      <c r="AO25" s="198">
        <v>305.07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12.03</v>
      </c>
      <c r="J26" s="198">
        <v>0</v>
      </c>
      <c r="K26" s="198">
        <v>14.93</v>
      </c>
      <c r="L26" s="198">
        <v>0.27</v>
      </c>
      <c r="M26" s="198">
        <v>1.97</v>
      </c>
      <c r="N26" s="198">
        <v>1.48</v>
      </c>
      <c r="O26" s="198">
        <v>1.04</v>
      </c>
      <c r="P26" s="198">
        <v>0.71</v>
      </c>
      <c r="Q26" s="198">
        <v>0.27</v>
      </c>
      <c r="R26" s="198">
        <v>0.27</v>
      </c>
      <c r="S26" s="198">
        <v>0.33</v>
      </c>
      <c r="T26" s="198">
        <v>0</v>
      </c>
      <c r="U26" s="198">
        <v>1.77</v>
      </c>
      <c r="V26" s="198">
        <v>0.18</v>
      </c>
      <c r="W26" s="198">
        <v>0.57999999999999996</v>
      </c>
      <c r="X26" s="198">
        <v>0.62</v>
      </c>
      <c r="Y26" s="198">
        <v>0</v>
      </c>
      <c r="Z26" s="198">
        <v>3.71</v>
      </c>
      <c r="AA26" s="198">
        <v>0.88</v>
      </c>
      <c r="AB26" s="198">
        <v>0</v>
      </c>
      <c r="AC26" s="198">
        <v>20.68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43.58</v>
      </c>
      <c r="AJ26" s="198">
        <v>0</v>
      </c>
      <c r="AK26" s="198">
        <v>1.56</v>
      </c>
      <c r="AL26" s="198">
        <v>0</v>
      </c>
      <c r="AM26" s="198">
        <v>0</v>
      </c>
      <c r="AN26" s="198">
        <v>0</v>
      </c>
      <c r="AO26" s="198">
        <v>305.07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8.91</v>
      </c>
      <c r="J27" s="198">
        <v>6.02</v>
      </c>
      <c r="K27" s="198">
        <v>14.93</v>
      </c>
      <c r="L27" s="198">
        <v>0.27</v>
      </c>
      <c r="M27" s="198">
        <v>1.97</v>
      </c>
      <c r="N27" s="198">
        <v>1.48</v>
      </c>
      <c r="O27" s="198">
        <v>1.04</v>
      </c>
      <c r="P27" s="198">
        <v>0.71</v>
      </c>
      <c r="Q27" s="198">
        <v>0.27</v>
      </c>
      <c r="R27" s="198">
        <v>0.27</v>
      </c>
      <c r="S27" s="198">
        <v>0.33</v>
      </c>
      <c r="T27" s="198">
        <v>0</v>
      </c>
      <c r="U27" s="198">
        <v>1.77</v>
      </c>
      <c r="V27" s="198">
        <v>0.18</v>
      </c>
      <c r="W27" s="198">
        <v>0.57999999999999996</v>
      </c>
      <c r="X27" s="198">
        <v>0.62</v>
      </c>
      <c r="Y27" s="198">
        <v>0</v>
      </c>
      <c r="Z27" s="198">
        <v>3.71</v>
      </c>
      <c r="AA27" s="198">
        <v>0.88</v>
      </c>
      <c r="AB27" s="198">
        <v>0</v>
      </c>
      <c r="AC27" s="198">
        <v>20.68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43.58</v>
      </c>
      <c r="AJ27" s="198">
        <v>0</v>
      </c>
      <c r="AK27" s="198">
        <v>1.56</v>
      </c>
      <c r="AL27" s="198">
        <v>0</v>
      </c>
      <c r="AM27" s="198">
        <v>0</v>
      </c>
      <c r="AN27" s="198">
        <v>0</v>
      </c>
      <c r="AO27" s="198">
        <v>305.07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8.91</v>
      </c>
      <c r="J28" s="198">
        <v>6.02</v>
      </c>
      <c r="K28" s="198">
        <v>14.93</v>
      </c>
      <c r="L28" s="198">
        <v>0.27</v>
      </c>
      <c r="M28" s="198">
        <v>1.97</v>
      </c>
      <c r="N28" s="198">
        <v>1.48</v>
      </c>
      <c r="O28" s="198">
        <v>1.04</v>
      </c>
      <c r="P28" s="198">
        <v>0.71</v>
      </c>
      <c r="Q28" s="198">
        <v>0.27</v>
      </c>
      <c r="R28" s="198">
        <v>0.27</v>
      </c>
      <c r="S28" s="198">
        <v>0.33</v>
      </c>
      <c r="T28" s="198">
        <v>0</v>
      </c>
      <c r="U28" s="198">
        <v>1.77</v>
      </c>
      <c r="V28" s="198">
        <v>0.18</v>
      </c>
      <c r="W28" s="198">
        <v>0.57999999999999996</v>
      </c>
      <c r="X28" s="198">
        <v>0.62</v>
      </c>
      <c r="Y28" s="198">
        <v>0</v>
      </c>
      <c r="Z28" s="198">
        <v>3.71</v>
      </c>
      <c r="AA28" s="198">
        <v>0.88</v>
      </c>
      <c r="AB28" s="198">
        <v>0</v>
      </c>
      <c r="AC28" s="198">
        <v>20.68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43.58</v>
      </c>
      <c r="AJ28" s="198">
        <v>0</v>
      </c>
      <c r="AK28" s="198">
        <v>1.56</v>
      </c>
      <c r="AL28" s="198">
        <v>0</v>
      </c>
      <c r="AM28" s="198">
        <v>0</v>
      </c>
      <c r="AN28" s="198">
        <v>0</v>
      </c>
      <c r="AO28" s="198">
        <v>305.07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8.91</v>
      </c>
      <c r="J29" s="198">
        <v>6.02</v>
      </c>
      <c r="K29" s="198">
        <v>14.93</v>
      </c>
      <c r="L29" s="198">
        <v>0.27</v>
      </c>
      <c r="M29" s="198">
        <v>1.97</v>
      </c>
      <c r="N29" s="198">
        <v>1.48</v>
      </c>
      <c r="O29" s="198">
        <v>1.03</v>
      </c>
      <c r="P29" s="198">
        <v>0.71</v>
      </c>
      <c r="Q29" s="198">
        <v>0.27</v>
      </c>
      <c r="R29" s="198">
        <v>0.27</v>
      </c>
      <c r="S29" s="198">
        <v>0.33</v>
      </c>
      <c r="T29" s="198">
        <v>0</v>
      </c>
      <c r="U29" s="198">
        <v>1.77</v>
      </c>
      <c r="V29" s="198">
        <v>0.18</v>
      </c>
      <c r="W29" s="198">
        <v>0.57999999999999996</v>
      </c>
      <c r="X29" s="198">
        <v>0.62</v>
      </c>
      <c r="Y29" s="198">
        <v>0</v>
      </c>
      <c r="Z29" s="198">
        <v>3.71</v>
      </c>
      <c r="AA29" s="198">
        <v>0.88</v>
      </c>
      <c r="AB29" s="198">
        <v>0</v>
      </c>
      <c r="AC29" s="198">
        <v>20.68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43.58</v>
      </c>
      <c r="AJ29" s="198">
        <v>0</v>
      </c>
      <c r="AK29" s="198">
        <v>1.56</v>
      </c>
      <c r="AL29" s="198">
        <v>0</v>
      </c>
      <c r="AM29" s="198">
        <v>0</v>
      </c>
      <c r="AN29" s="198">
        <v>0</v>
      </c>
      <c r="AO29" s="198">
        <v>305.07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8.91</v>
      </c>
      <c r="J30" s="198">
        <v>6.02</v>
      </c>
      <c r="K30" s="198">
        <v>14.93</v>
      </c>
      <c r="L30" s="198">
        <v>0.27</v>
      </c>
      <c r="M30" s="198">
        <v>1.97</v>
      </c>
      <c r="N30" s="198">
        <v>1.48</v>
      </c>
      <c r="O30" s="198">
        <v>1.03</v>
      </c>
      <c r="P30" s="198">
        <v>0.71</v>
      </c>
      <c r="Q30" s="198">
        <v>0.27</v>
      </c>
      <c r="R30" s="198">
        <v>0.27</v>
      </c>
      <c r="S30" s="198">
        <v>0.33</v>
      </c>
      <c r="T30" s="198">
        <v>0</v>
      </c>
      <c r="U30" s="198">
        <v>1.77</v>
      </c>
      <c r="V30" s="198">
        <v>0.18</v>
      </c>
      <c r="W30" s="198">
        <v>0.57999999999999996</v>
      </c>
      <c r="X30" s="198">
        <v>0.62</v>
      </c>
      <c r="Y30" s="198">
        <v>0</v>
      </c>
      <c r="Z30" s="198">
        <v>3.71</v>
      </c>
      <c r="AA30" s="198">
        <v>0.88</v>
      </c>
      <c r="AB30" s="198">
        <v>0</v>
      </c>
      <c r="AC30" s="198">
        <v>20.68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43.58</v>
      </c>
      <c r="AJ30" s="198">
        <v>0</v>
      </c>
      <c r="AK30" s="198">
        <v>1.56</v>
      </c>
      <c r="AL30" s="198">
        <v>0</v>
      </c>
      <c r="AM30" s="198">
        <v>0</v>
      </c>
      <c r="AN30" s="198">
        <v>0</v>
      </c>
      <c r="AO30" s="198">
        <v>305.07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8.91</v>
      </c>
      <c r="J31" s="198">
        <v>6.02</v>
      </c>
      <c r="K31" s="198">
        <v>14.93</v>
      </c>
      <c r="L31" s="198">
        <v>0.27</v>
      </c>
      <c r="M31" s="198">
        <v>1.97</v>
      </c>
      <c r="N31" s="198">
        <v>1.48</v>
      </c>
      <c r="O31" s="198">
        <v>1.03</v>
      </c>
      <c r="P31" s="198">
        <v>0.71</v>
      </c>
      <c r="Q31" s="198">
        <v>0.27</v>
      </c>
      <c r="R31" s="198">
        <v>0.27</v>
      </c>
      <c r="S31" s="198">
        <v>0.33</v>
      </c>
      <c r="T31" s="198">
        <v>0</v>
      </c>
      <c r="U31" s="198">
        <v>1.77</v>
      </c>
      <c r="V31" s="198">
        <v>0.18</v>
      </c>
      <c r="W31" s="198">
        <v>0.57999999999999996</v>
      </c>
      <c r="X31" s="198">
        <v>0.62</v>
      </c>
      <c r="Y31" s="198">
        <v>0</v>
      </c>
      <c r="Z31" s="198">
        <v>3.71</v>
      </c>
      <c r="AA31" s="198">
        <v>0.88</v>
      </c>
      <c r="AB31" s="198">
        <v>0</v>
      </c>
      <c r="AC31" s="198">
        <v>20.68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44.97</v>
      </c>
      <c r="AJ31" s="198">
        <v>0</v>
      </c>
      <c r="AK31" s="198">
        <v>1.56</v>
      </c>
      <c r="AL31" s="198">
        <v>0</v>
      </c>
      <c r="AM31" s="198">
        <v>0</v>
      </c>
      <c r="AN31" s="198">
        <v>0</v>
      </c>
      <c r="AO31" s="198">
        <v>305.07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8.91</v>
      </c>
      <c r="J32" s="198">
        <v>6.02</v>
      </c>
      <c r="K32" s="198">
        <v>14.93</v>
      </c>
      <c r="L32" s="198">
        <v>0.27</v>
      </c>
      <c r="M32" s="198">
        <v>1.97</v>
      </c>
      <c r="N32" s="198">
        <v>1.48</v>
      </c>
      <c r="O32" s="198">
        <v>1.03</v>
      </c>
      <c r="P32" s="198">
        <v>0.71</v>
      </c>
      <c r="Q32" s="198">
        <v>0.27</v>
      </c>
      <c r="R32" s="198">
        <v>0.27</v>
      </c>
      <c r="S32" s="198">
        <v>0.33</v>
      </c>
      <c r="T32" s="198">
        <v>0</v>
      </c>
      <c r="U32" s="198">
        <v>1.77</v>
      </c>
      <c r="V32" s="198">
        <v>0.18</v>
      </c>
      <c r="W32" s="198">
        <v>0.57999999999999996</v>
      </c>
      <c r="X32" s="198">
        <v>0.62</v>
      </c>
      <c r="Y32" s="198">
        <v>0</v>
      </c>
      <c r="Z32" s="198">
        <v>3.71</v>
      </c>
      <c r="AA32" s="198">
        <v>0.88</v>
      </c>
      <c r="AB32" s="198">
        <v>0</v>
      </c>
      <c r="AC32" s="198">
        <v>20.68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43.58</v>
      </c>
      <c r="AJ32" s="198">
        <v>0</v>
      </c>
      <c r="AK32" s="198">
        <v>1.56</v>
      </c>
      <c r="AL32" s="198">
        <v>0</v>
      </c>
      <c r="AM32" s="198">
        <v>0</v>
      </c>
      <c r="AN32" s="198">
        <v>0</v>
      </c>
      <c r="AO32" s="198">
        <v>305.07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8.91</v>
      </c>
      <c r="J33" s="198">
        <v>6.02</v>
      </c>
      <c r="K33" s="198">
        <v>14.93</v>
      </c>
      <c r="L33" s="198">
        <v>0.27</v>
      </c>
      <c r="M33" s="198">
        <v>1.97</v>
      </c>
      <c r="N33" s="198">
        <v>1.48</v>
      </c>
      <c r="O33" s="198">
        <v>1.03</v>
      </c>
      <c r="P33" s="198">
        <v>0.71</v>
      </c>
      <c r="Q33" s="198">
        <v>0.27</v>
      </c>
      <c r="R33" s="198">
        <v>0.27</v>
      </c>
      <c r="S33" s="198">
        <v>0.33</v>
      </c>
      <c r="T33" s="198">
        <v>0</v>
      </c>
      <c r="U33" s="198">
        <v>1.77</v>
      </c>
      <c r="V33" s="198">
        <v>0.18</v>
      </c>
      <c r="W33" s="198">
        <v>0.57999999999999996</v>
      </c>
      <c r="X33" s="198">
        <v>0.62</v>
      </c>
      <c r="Y33" s="198">
        <v>0</v>
      </c>
      <c r="Z33" s="198">
        <v>3.71</v>
      </c>
      <c r="AA33" s="198">
        <v>0.88</v>
      </c>
      <c r="AB33" s="198">
        <v>0</v>
      </c>
      <c r="AC33" s="198">
        <v>20.68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43.58</v>
      </c>
      <c r="AJ33" s="198">
        <v>0</v>
      </c>
      <c r="AK33" s="198">
        <v>1.56</v>
      </c>
      <c r="AL33" s="198">
        <v>0</v>
      </c>
      <c r="AM33" s="198">
        <v>0</v>
      </c>
      <c r="AN33" s="198">
        <v>0</v>
      </c>
      <c r="AO33" s="198">
        <v>305.07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8.91</v>
      </c>
      <c r="J34" s="198">
        <v>6.02</v>
      </c>
      <c r="K34" s="198">
        <v>14.93</v>
      </c>
      <c r="L34" s="198">
        <v>0.27</v>
      </c>
      <c r="M34" s="198">
        <v>1.97</v>
      </c>
      <c r="N34" s="198">
        <v>1.48</v>
      </c>
      <c r="O34" s="198">
        <v>1.03</v>
      </c>
      <c r="P34" s="198">
        <v>0.71</v>
      </c>
      <c r="Q34" s="198">
        <v>0.27</v>
      </c>
      <c r="R34" s="198">
        <v>0.27</v>
      </c>
      <c r="S34" s="198">
        <v>0.33</v>
      </c>
      <c r="T34" s="198">
        <v>0</v>
      </c>
      <c r="U34" s="198">
        <v>1.77</v>
      </c>
      <c r="V34" s="198">
        <v>0.18</v>
      </c>
      <c r="W34" s="198">
        <v>0.57999999999999996</v>
      </c>
      <c r="X34" s="198">
        <v>0.62</v>
      </c>
      <c r="Y34" s="198">
        <v>0</v>
      </c>
      <c r="Z34" s="198">
        <v>3.71</v>
      </c>
      <c r="AA34" s="198">
        <v>0.88</v>
      </c>
      <c r="AB34" s="198">
        <v>0</v>
      </c>
      <c r="AC34" s="198">
        <v>20.68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43.58</v>
      </c>
      <c r="AJ34" s="198">
        <v>0</v>
      </c>
      <c r="AK34" s="198">
        <v>1.56</v>
      </c>
      <c r="AL34" s="198">
        <v>0</v>
      </c>
      <c r="AM34" s="198">
        <v>0</v>
      </c>
      <c r="AN34" s="198">
        <v>0</v>
      </c>
      <c r="AO34" s="198">
        <v>305.07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8.91</v>
      </c>
      <c r="J35" s="198">
        <v>6.02</v>
      </c>
      <c r="K35" s="198">
        <v>14.93</v>
      </c>
      <c r="L35" s="198">
        <v>0.27</v>
      </c>
      <c r="M35" s="198">
        <v>1.97</v>
      </c>
      <c r="N35" s="198">
        <v>1.48</v>
      </c>
      <c r="O35" s="198">
        <v>1.03</v>
      </c>
      <c r="P35" s="198">
        <v>0.71</v>
      </c>
      <c r="Q35" s="198">
        <v>0.27</v>
      </c>
      <c r="R35" s="198">
        <v>0.27</v>
      </c>
      <c r="S35" s="198">
        <v>0.33</v>
      </c>
      <c r="T35" s="198">
        <v>0</v>
      </c>
      <c r="U35" s="198">
        <v>1.77</v>
      </c>
      <c r="V35" s="198">
        <v>0.18</v>
      </c>
      <c r="W35" s="198">
        <v>0.57999999999999996</v>
      </c>
      <c r="X35" s="198">
        <v>0.62</v>
      </c>
      <c r="Y35" s="198">
        <v>0</v>
      </c>
      <c r="Z35" s="198">
        <v>3.71</v>
      </c>
      <c r="AA35" s="198">
        <v>0.88</v>
      </c>
      <c r="AB35" s="198">
        <v>0</v>
      </c>
      <c r="AC35" s="198">
        <v>20.68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43.58</v>
      </c>
      <c r="AJ35" s="198">
        <v>0</v>
      </c>
      <c r="AK35" s="198">
        <v>1.56</v>
      </c>
      <c r="AL35" s="198">
        <v>0</v>
      </c>
      <c r="AM35" s="198">
        <v>0</v>
      </c>
      <c r="AN35" s="198">
        <v>0</v>
      </c>
      <c r="AO35" s="198">
        <v>305.07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8.91</v>
      </c>
      <c r="J36" s="198">
        <v>6.02</v>
      </c>
      <c r="K36" s="198">
        <v>14.93</v>
      </c>
      <c r="L36" s="198">
        <v>0.27</v>
      </c>
      <c r="M36" s="198">
        <v>1.97</v>
      </c>
      <c r="N36" s="198">
        <v>1.48</v>
      </c>
      <c r="O36" s="198">
        <v>1.03</v>
      </c>
      <c r="P36" s="198">
        <v>0.71</v>
      </c>
      <c r="Q36" s="198">
        <v>0.27</v>
      </c>
      <c r="R36" s="198">
        <v>0.27</v>
      </c>
      <c r="S36" s="198">
        <v>0.33</v>
      </c>
      <c r="T36" s="198">
        <v>0</v>
      </c>
      <c r="U36" s="198">
        <v>1.77</v>
      </c>
      <c r="V36" s="198">
        <v>0.18</v>
      </c>
      <c r="W36" s="198">
        <v>0.57999999999999996</v>
      </c>
      <c r="X36" s="198">
        <v>0.62</v>
      </c>
      <c r="Y36" s="198">
        <v>0</v>
      </c>
      <c r="Z36" s="198">
        <v>3.71</v>
      </c>
      <c r="AA36" s="198">
        <v>0.88</v>
      </c>
      <c r="AB36" s="198">
        <v>0</v>
      </c>
      <c r="AC36" s="198">
        <v>20.68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43.58</v>
      </c>
      <c r="AJ36" s="198">
        <v>0</v>
      </c>
      <c r="AK36" s="198">
        <v>1.56</v>
      </c>
      <c r="AL36" s="198">
        <v>0</v>
      </c>
      <c r="AM36" s="198">
        <v>0</v>
      </c>
      <c r="AN36" s="198">
        <v>0</v>
      </c>
      <c r="AO36" s="198">
        <v>305.07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8.91</v>
      </c>
      <c r="J37" s="198">
        <v>6.02</v>
      </c>
      <c r="K37" s="198">
        <v>14.93</v>
      </c>
      <c r="L37" s="198">
        <v>0.27</v>
      </c>
      <c r="M37" s="198">
        <v>1.97</v>
      </c>
      <c r="N37" s="198">
        <v>1.48</v>
      </c>
      <c r="O37" s="198">
        <v>1.03</v>
      </c>
      <c r="P37" s="198">
        <v>0.71</v>
      </c>
      <c r="Q37" s="198">
        <v>0.27</v>
      </c>
      <c r="R37" s="198">
        <v>0.27</v>
      </c>
      <c r="S37" s="198">
        <v>0.33</v>
      </c>
      <c r="T37" s="198">
        <v>0</v>
      </c>
      <c r="U37" s="198">
        <v>1.77</v>
      </c>
      <c r="V37" s="198">
        <v>0.18</v>
      </c>
      <c r="W37" s="198">
        <v>0.57999999999999996</v>
      </c>
      <c r="X37" s="198">
        <v>0.62</v>
      </c>
      <c r="Y37" s="198">
        <v>0</v>
      </c>
      <c r="Z37" s="198">
        <v>3.71</v>
      </c>
      <c r="AA37" s="198">
        <v>0.88</v>
      </c>
      <c r="AB37" s="198">
        <v>0</v>
      </c>
      <c r="AC37" s="198">
        <v>20.68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45.44</v>
      </c>
      <c r="AJ37" s="198">
        <v>0</v>
      </c>
      <c r="AK37" s="198">
        <v>1.56</v>
      </c>
      <c r="AL37" s="198">
        <v>0</v>
      </c>
      <c r="AM37" s="198">
        <v>0</v>
      </c>
      <c r="AN37" s="198">
        <v>0</v>
      </c>
      <c r="AO37" s="198">
        <v>305.07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8.91</v>
      </c>
      <c r="J38" s="198">
        <v>6.02</v>
      </c>
      <c r="K38" s="198">
        <v>14.93</v>
      </c>
      <c r="L38" s="198">
        <v>0.27</v>
      </c>
      <c r="M38" s="198">
        <v>1.97</v>
      </c>
      <c r="N38" s="198">
        <v>1.48</v>
      </c>
      <c r="O38" s="198">
        <v>1.03</v>
      </c>
      <c r="P38" s="198">
        <v>0.71</v>
      </c>
      <c r="Q38" s="198">
        <v>0.27</v>
      </c>
      <c r="R38" s="198">
        <v>0.27</v>
      </c>
      <c r="S38" s="198">
        <v>0.33</v>
      </c>
      <c r="T38" s="198">
        <v>0</v>
      </c>
      <c r="U38" s="198">
        <v>1.77</v>
      </c>
      <c r="V38" s="198">
        <v>0.18</v>
      </c>
      <c r="W38" s="198">
        <v>0.57999999999999996</v>
      </c>
      <c r="X38" s="198">
        <v>0.62</v>
      </c>
      <c r="Y38" s="198">
        <v>0</v>
      </c>
      <c r="Z38" s="198">
        <v>3.71</v>
      </c>
      <c r="AA38" s="198">
        <v>0.88</v>
      </c>
      <c r="AB38" s="198">
        <v>0</v>
      </c>
      <c r="AC38" s="198">
        <v>20.68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43.58</v>
      </c>
      <c r="AJ38" s="198">
        <v>0</v>
      </c>
      <c r="AK38" s="198">
        <v>1.56</v>
      </c>
      <c r="AL38" s="198">
        <v>0</v>
      </c>
      <c r="AM38" s="198">
        <v>0</v>
      </c>
      <c r="AN38" s="198">
        <v>0</v>
      </c>
      <c r="AO38" s="198">
        <v>305.07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8.91</v>
      </c>
      <c r="J39" s="198">
        <v>6.02</v>
      </c>
      <c r="K39" s="198">
        <v>14.93</v>
      </c>
      <c r="L39" s="198">
        <v>0.27</v>
      </c>
      <c r="M39" s="198">
        <v>1.97</v>
      </c>
      <c r="N39" s="198">
        <v>1.48</v>
      </c>
      <c r="O39" s="198">
        <v>1.03</v>
      </c>
      <c r="P39" s="198">
        <v>0.71</v>
      </c>
      <c r="Q39" s="198">
        <v>0.27</v>
      </c>
      <c r="R39" s="198">
        <v>0.27</v>
      </c>
      <c r="S39" s="198">
        <v>0.33</v>
      </c>
      <c r="T39" s="198">
        <v>0</v>
      </c>
      <c r="U39" s="198">
        <v>1.77</v>
      </c>
      <c r="V39" s="198">
        <v>0.18</v>
      </c>
      <c r="W39" s="198">
        <v>0.57999999999999996</v>
      </c>
      <c r="X39" s="198">
        <v>0.62</v>
      </c>
      <c r="Y39" s="198">
        <v>0</v>
      </c>
      <c r="Z39" s="198">
        <v>3.71</v>
      </c>
      <c r="AA39" s="198">
        <v>0.88</v>
      </c>
      <c r="AB39" s="198">
        <v>0</v>
      </c>
      <c r="AC39" s="198">
        <v>20.68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43.58</v>
      </c>
      <c r="AJ39" s="198">
        <v>0</v>
      </c>
      <c r="AK39" s="198">
        <v>1.56</v>
      </c>
      <c r="AL39" s="198">
        <v>0</v>
      </c>
      <c r="AM39" s="198">
        <v>0</v>
      </c>
      <c r="AN39" s="198">
        <v>0</v>
      </c>
      <c r="AO39" s="198">
        <v>305.07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8.91</v>
      </c>
      <c r="J40" s="198">
        <v>6.02</v>
      </c>
      <c r="K40" s="198">
        <v>14.93</v>
      </c>
      <c r="L40" s="198">
        <v>0.27</v>
      </c>
      <c r="M40" s="198">
        <v>1.97</v>
      </c>
      <c r="N40" s="198">
        <v>1.48</v>
      </c>
      <c r="O40" s="198">
        <v>1.03</v>
      </c>
      <c r="P40" s="198">
        <v>0.71</v>
      </c>
      <c r="Q40" s="198">
        <v>0.27</v>
      </c>
      <c r="R40" s="198">
        <v>0.27</v>
      </c>
      <c r="S40" s="198">
        <v>0.33</v>
      </c>
      <c r="T40" s="198">
        <v>0</v>
      </c>
      <c r="U40" s="198">
        <v>1.77</v>
      </c>
      <c r="V40" s="198">
        <v>0.18</v>
      </c>
      <c r="W40" s="198">
        <v>0.57999999999999996</v>
      </c>
      <c r="X40" s="198">
        <v>0.62</v>
      </c>
      <c r="Y40" s="198">
        <v>0</v>
      </c>
      <c r="Z40" s="198">
        <v>3.71</v>
      </c>
      <c r="AA40" s="198">
        <v>0.88</v>
      </c>
      <c r="AB40" s="198">
        <v>0</v>
      </c>
      <c r="AC40" s="198">
        <v>21.68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43.58</v>
      </c>
      <c r="AJ40" s="198">
        <v>0</v>
      </c>
      <c r="AK40" s="198">
        <v>1.56</v>
      </c>
      <c r="AL40" s="198">
        <v>0</v>
      </c>
      <c r="AM40" s="198">
        <v>0</v>
      </c>
      <c r="AN40" s="198">
        <v>0</v>
      </c>
      <c r="AO40" s="198">
        <v>305.07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8.91</v>
      </c>
      <c r="J41" s="198">
        <v>6.02</v>
      </c>
      <c r="K41" s="198">
        <v>14.93</v>
      </c>
      <c r="L41" s="198">
        <v>0.27</v>
      </c>
      <c r="M41" s="198">
        <v>4.66</v>
      </c>
      <c r="N41" s="198">
        <v>1.48</v>
      </c>
      <c r="O41" s="198">
        <v>1.03</v>
      </c>
      <c r="P41" s="198">
        <v>0.71</v>
      </c>
      <c r="Q41" s="198">
        <v>0.22</v>
      </c>
      <c r="R41" s="198">
        <v>0.27</v>
      </c>
      <c r="S41" s="198">
        <v>0.33</v>
      </c>
      <c r="T41" s="198">
        <v>0</v>
      </c>
      <c r="U41" s="198">
        <v>1.77</v>
      </c>
      <c r="V41" s="198">
        <v>0.18</v>
      </c>
      <c r="W41" s="198">
        <v>0.57999999999999996</v>
      </c>
      <c r="X41" s="198">
        <v>0.62</v>
      </c>
      <c r="Y41" s="198">
        <v>0</v>
      </c>
      <c r="Z41" s="198">
        <v>3.71</v>
      </c>
      <c r="AA41" s="198">
        <v>0.88</v>
      </c>
      <c r="AB41" s="198">
        <v>0</v>
      </c>
      <c r="AC41" s="198">
        <v>21.68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44.23</v>
      </c>
      <c r="AJ41" s="198">
        <v>0</v>
      </c>
      <c r="AK41" s="198">
        <v>1.56</v>
      </c>
      <c r="AL41" s="198">
        <v>0</v>
      </c>
      <c r="AM41" s="198">
        <v>0</v>
      </c>
      <c r="AN41" s="198">
        <v>0</v>
      </c>
      <c r="AO41" s="198">
        <v>305.07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8.91</v>
      </c>
      <c r="J42" s="198">
        <v>6.02</v>
      </c>
      <c r="K42" s="198">
        <v>14.93</v>
      </c>
      <c r="L42" s="198">
        <v>0.27</v>
      </c>
      <c r="M42" s="198">
        <v>4.66</v>
      </c>
      <c r="N42" s="198">
        <v>1.48</v>
      </c>
      <c r="O42" s="198">
        <v>1.03</v>
      </c>
      <c r="P42" s="198">
        <v>0.71</v>
      </c>
      <c r="Q42" s="198">
        <v>0.22</v>
      </c>
      <c r="R42" s="198">
        <v>0.27</v>
      </c>
      <c r="S42" s="198">
        <v>0.33</v>
      </c>
      <c r="T42" s="198">
        <v>0</v>
      </c>
      <c r="U42" s="198">
        <v>1.77</v>
      </c>
      <c r="V42" s="198">
        <v>0.18</v>
      </c>
      <c r="W42" s="198">
        <v>0.57999999999999996</v>
      </c>
      <c r="X42" s="198">
        <v>0.62</v>
      </c>
      <c r="Y42" s="198">
        <v>0</v>
      </c>
      <c r="Z42" s="198">
        <v>3.71</v>
      </c>
      <c r="AA42" s="198">
        <v>0.88</v>
      </c>
      <c r="AB42" s="198">
        <v>0</v>
      </c>
      <c r="AC42" s="198">
        <v>21.68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44.23</v>
      </c>
      <c r="AJ42" s="198">
        <v>0</v>
      </c>
      <c r="AK42" s="198">
        <v>1.56</v>
      </c>
      <c r="AL42" s="198">
        <v>0</v>
      </c>
      <c r="AM42" s="198">
        <v>0</v>
      </c>
      <c r="AN42" s="198">
        <v>0</v>
      </c>
      <c r="AO42" s="198">
        <v>305.07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8.91</v>
      </c>
      <c r="J43" s="198">
        <v>6.02</v>
      </c>
      <c r="K43" s="198">
        <v>14.93</v>
      </c>
      <c r="L43" s="198">
        <v>0.27</v>
      </c>
      <c r="M43" s="198">
        <v>4.66</v>
      </c>
      <c r="N43" s="198">
        <v>1.48</v>
      </c>
      <c r="O43" s="198">
        <v>1.03</v>
      </c>
      <c r="P43" s="198">
        <v>0.71</v>
      </c>
      <c r="Q43" s="198">
        <v>0.22</v>
      </c>
      <c r="R43" s="198">
        <v>0.27</v>
      </c>
      <c r="S43" s="198">
        <v>0.33</v>
      </c>
      <c r="T43" s="198">
        <v>0</v>
      </c>
      <c r="U43" s="198">
        <v>1.77</v>
      </c>
      <c r="V43" s="198">
        <v>0.18</v>
      </c>
      <c r="W43" s="198">
        <v>0.57999999999999996</v>
      </c>
      <c r="X43" s="198">
        <v>0.62</v>
      </c>
      <c r="Y43" s="198">
        <v>0</v>
      </c>
      <c r="Z43" s="198">
        <v>3.71</v>
      </c>
      <c r="AA43" s="198">
        <v>0.88</v>
      </c>
      <c r="AB43" s="198">
        <v>0</v>
      </c>
      <c r="AC43" s="198">
        <v>21.68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46.86</v>
      </c>
      <c r="AJ43" s="198">
        <v>0</v>
      </c>
      <c r="AK43" s="198">
        <v>3.11</v>
      </c>
      <c r="AL43" s="198">
        <v>0</v>
      </c>
      <c r="AM43" s="198">
        <v>0</v>
      </c>
      <c r="AN43" s="198">
        <v>0</v>
      </c>
      <c r="AO43" s="198">
        <v>305.07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8.91</v>
      </c>
      <c r="J44" s="198">
        <v>6.02</v>
      </c>
      <c r="K44" s="198">
        <v>14.93</v>
      </c>
      <c r="L44" s="198">
        <v>0.27</v>
      </c>
      <c r="M44" s="198">
        <v>4.66</v>
      </c>
      <c r="N44" s="198">
        <v>1.48</v>
      </c>
      <c r="O44" s="198">
        <v>1.03</v>
      </c>
      <c r="P44" s="198">
        <v>0.71</v>
      </c>
      <c r="Q44" s="198">
        <v>0.22</v>
      </c>
      <c r="R44" s="198">
        <v>0.27</v>
      </c>
      <c r="S44" s="198">
        <v>0.33</v>
      </c>
      <c r="T44" s="198">
        <v>0</v>
      </c>
      <c r="U44" s="198">
        <v>1.77</v>
      </c>
      <c r="V44" s="198">
        <v>0.18</v>
      </c>
      <c r="W44" s="198">
        <v>0.57999999999999996</v>
      </c>
      <c r="X44" s="198">
        <v>0.62</v>
      </c>
      <c r="Y44" s="198">
        <v>0</v>
      </c>
      <c r="Z44" s="198">
        <v>3.71</v>
      </c>
      <c r="AA44" s="198">
        <v>0.88</v>
      </c>
      <c r="AB44" s="198">
        <v>0</v>
      </c>
      <c r="AC44" s="198">
        <v>21.68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45.2</v>
      </c>
      <c r="AJ44" s="198">
        <v>0</v>
      </c>
      <c r="AK44" s="198">
        <v>3.11</v>
      </c>
      <c r="AL44" s="198">
        <v>0</v>
      </c>
      <c r="AM44" s="198">
        <v>0</v>
      </c>
      <c r="AN44" s="198">
        <v>0</v>
      </c>
      <c r="AO44" s="198">
        <v>305.07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8.91</v>
      </c>
      <c r="J45" s="198">
        <v>6.02</v>
      </c>
      <c r="K45" s="198">
        <v>14.93</v>
      </c>
      <c r="L45" s="198">
        <v>0.27</v>
      </c>
      <c r="M45" s="198">
        <v>4.66</v>
      </c>
      <c r="N45" s="198">
        <v>1.48</v>
      </c>
      <c r="O45" s="198">
        <v>1.03</v>
      </c>
      <c r="P45" s="198">
        <v>0.71</v>
      </c>
      <c r="Q45" s="198">
        <v>0.22</v>
      </c>
      <c r="R45" s="198">
        <v>0.27</v>
      </c>
      <c r="S45" s="198">
        <v>0.33</v>
      </c>
      <c r="T45" s="198">
        <v>0</v>
      </c>
      <c r="U45" s="198">
        <v>1.77</v>
      </c>
      <c r="V45" s="198">
        <v>0.18</v>
      </c>
      <c r="W45" s="198">
        <v>0.57999999999999996</v>
      </c>
      <c r="X45" s="198">
        <v>0.62</v>
      </c>
      <c r="Y45" s="198">
        <v>0</v>
      </c>
      <c r="Z45" s="198">
        <v>3.71</v>
      </c>
      <c r="AA45" s="198">
        <v>0.88</v>
      </c>
      <c r="AB45" s="198">
        <v>0</v>
      </c>
      <c r="AC45" s="198">
        <v>21.68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45.2</v>
      </c>
      <c r="AJ45" s="198">
        <v>0</v>
      </c>
      <c r="AK45" s="198">
        <v>3.11</v>
      </c>
      <c r="AL45" s="198">
        <v>0</v>
      </c>
      <c r="AM45" s="198">
        <v>0</v>
      </c>
      <c r="AN45" s="198">
        <v>0</v>
      </c>
      <c r="AO45" s="198">
        <v>305.07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8.91</v>
      </c>
      <c r="J46" s="198">
        <v>6.02</v>
      </c>
      <c r="K46" s="198">
        <v>14.93</v>
      </c>
      <c r="L46" s="198">
        <v>0.27</v>
      </c>
      <c r="M46" s="198">
        <v>4.66</v>
      </c>
      <c r="N46" s="198">
        <v>1.48</v>
      </c>
      <c r="O46" s="198">
        <v>1.03</v>
      </c>
      <c r="P46" s="198">
        <v>0.71</v>
      </c>
      <c r="Q46" s="198">
        <v>0.22</v>
      </c>
      <c r="R46" s="198">
        <v>0.27</v>
      </c>
      <c r="S46" s="198">
        <v>0.33</v>
      </c>
      <c r="T46" s="198">
        <v>0</v>
      </c>
      <c r="U46" s="198">
        <v>1.77</v>
      </c>
      <c r="V46" s="198">
        <v>0.18</v>
      </c>
      <c r="W46" s="198">
        <v>0.57999999999999996</v>
      </c>
      <c r="X46" s="198">
        <v>0.62</v>
      </c>
      <c r="Y46" s="198">
        <v>0</v>
      </c>
      <c r="Z46" s="198">
        <v>3.71</v>
      </c>
      <c r="AA46" s="198">
        <v>0.88</v>
      </c>
      <c r="AB46" s="198">
        <v>0</v>
      </c>
      <c r="AC46" s="198">
        <v>21.68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45.2</v>
      </c>
      <c r="AJ46" s="198">
        <v>0</v>
      </c>
      <c r="AK46" s="198">
        <v>3.11</v>
      </c>
      <c r="AL46" s="198">
        <v>0</v>
      </c>
      <c r="AM46" s="198">
        <v>0</v>
      </c>
      <c r="AN46" s="198">
        <v>0</v>
      </c>
      <c r="AO46" s="198">
        <v>305.07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8.91</v>
      </c>
      <c r="J47" s="198">
        <v>6.02</v>
      </c>
      <c r="K47" s="198">
        <v>14.93</v>
      </c>
      <c r="L47" s="198">
        <v>0.27</v>
      </c>
      <c r="M47" s="198">
        <v>4.66</v>
      </c>
      <c r="N47" s="198">
        <v>1.48</v>
      </c>
      <c r="O47" s="198">
        <v>1.03</v>
      </c>
      <c r="P47" s="198">
        <v>0.71</v>
      </c>
      <c r="Q47" s="198">
        <v>0.22</v>
      </c>
      <c r="R47" s="198">
        <v>0.27</v>
      </c>
      <c r="S47" s="198">
        <v>0.33</v>
      </c>
      <c r="T47" s="198">
        <v>0</v>
      </c>
      <c r="U47" s="198">
        <v>1.77</v>
      </c>
      <c r="V47" s="198">
        <v>0.18</v>
      </c>
      <c r="W47" s="198">
        <v>0.57999999999999996</v>
      </c>
      <c r="X47" s="198">
        <v>0.62</v>
      </c>
      <c r="Y47" s="198">
        <v>0</v>
      </c>
      <c r="Z47" s="198">
        <v>3.71</v>
      </c>
      <c r="AA47" s="198">
        <v>0.88</v>
      </c>
      <c r="AB47" s="198">
        <v>0</v>
      </c>
      <c r="AC47" s="198">
        <v>23.16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45.2</v>
      </c>
      <c r="AJ47" s="198">
        <v>0</v>
      </c>
      <c r="AK47" s="198">
        <v>3.11</v>
      </c>
      <c r="AL47" s="198">
        <v>0</v>
      </c>
      <c r="AM47" s="198">
        <v>0</v>
      </c>
      <c r="AN47" s="198">
        <v>0</v>
      </c>
      <c r="AO47" s="198">
        <v>305.07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8.91</v>
      </c>
      <c r="J48" s="198">
        <v>6.02</v>
      </c>
      <c r="K48" s="198">
        <v>14.93</v>
      </c>
      <c r="L48" s="198">
        <v>0.27</v>
      </c>
      <c r="M48" s="198">
        <v>4.66</v>
      </c>
      <c r="N48" s="198">
        <v>1.48</v>
      </c>
      <c r="O48" s="198">
        <v>1.03</v>
      </c>
      <c r="P48" s="198">
        <v>0.71</v>
      </c>
      <c r="Q48" s="198">
        <v>0.22</v>
      </c>
      <c r="R48" s="198">
        <v>0.27</v>
      </c>
      <c r="S48" s="198">
        <v>0.33</v>
      </c>
      <c r="T48" s="198">
        <v>0</v>
      </c>
      <c r="U48" s="198">
        <v>1.77</v>
      </c>
      <c r="V48" s="198">
        <v>0.18</v>
      </c>
      <c r="W48" s="198">
        <v>0.57999999999999996</v>
      </c>
      <c r="X48" s="198">
        <v>0.62</v>
      </c>
      <c r="Y48" s="198">
        <v>0</v>
      </c>
      <c r="Z48" s="198">
        <v>3.71</v>
      </c>
      <c r="AA48" s="198">
        <v>0.88</v>
      </c>
      <c r="AB48" s="198">
        <v>0</v>
      </c>
      <c r="AC48" s="198">
        <v>23.16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46.5</v>
      </c>
      <c r="AJ48" s="198">
        <v>0</v>
      </c>
      <c r="AK48" s="198">
        <v>3.11</v>
      </c>
      <c r="AL48" s="198">
        <v>0</v>
      </c>
      <c r="AM48" s="198">
        <v>0</v>
      </c>
      <c r="AN48" s="198">
        <v>0</v>
      </c>
      <c r="AO48" s="198">
        <v>305.07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8.91</v>
      </c>
      <c r="J49" s="198">
        <v>6.02</v>
      </c>
      <c r="K49" s="198">
        <v>14.93</v>
      </c>
      <c r="L49" s="198">
        <v>0.27</v>
      </c>
      <c r="M49" s="198">
        <v>4.66</v>
      </c>
      <c r="N49" s="198">
        <v>1.48</v>
      </c>
      <c r="O49" s="198">
        <v>1.03</v>
      </c>
      <c r="P49" s="198">
        <v>0.71</v>
      </c>
      <c r="Q49" s="198">
        <v>0.22</v>
      </c>
      <c r="R49" s="198">
        <v>0.27</v>
      </c>
      <c r="S49" s="198">
        <v>0.33</v>
      </c>
      <c r="T49" s="198">
        <v>0</v>
      </c>
      <c r="U49" s="198">
        <v>1.77</v>
      </c>
      <c r="V49" s="198">
        <v>0.18</v>
      </c>
      <c r="W49" s="198">
        <v>0.57999999999999996</v>
      </c>
      <c r="X49" s="198">
        <v>0.62</v>
      </c>
      <c r="Y49" s="198">
        <v>0</v>
      </c>
      <c r="Z49" s="198">
        <v>3.71</v>
      </c>
      <c r="AA49" s="198">
        <v>0.88</v>
      </c>
      <c r="AB49" s="198">
        <v>0</v>
      </c>
      <c r="AC49" s="198">
        <v>23.16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46.5</v>
      </c>
      <c r="AJ49" s="198">
        <v>0</v>
      </c>
      <c r="AK49" s="198">
        <v>3.11</v>
      </c>
      <c r="AL49" s="198">
        <v>0</v>
      </c>
      <c r="AM49" s="198">
        <v>0</v>
      </c>
      <c r="AN49" s="198">
        <v>0</v>
      </c>
      <c r="AO49" s="198">
        <v>305.07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8.91</v>
      </c>
      <c r="J50" s="198">
        <v>6.02</v>
      </c>
      <c r="K50" s="198">
        <v>14.93</v>
      </c>
      <c r="L50" s="198">
        <v>0.27</v>
      </c>
      <c r="M50" s="198">
        <v>4.66</v>
      </c>
      <c r="N50" s="198">
        <v>1.48</v>
      </c>
      <c r="O50" s="198">
        <v>1.03</v>
      </c>
      <c r="P50" s="198">
        <v>0.71</v>
      </c>
      <c r="Q50" s="198">
        <v>0.22</v>
      </c>
      <c r="R50" s="198">
        <v>0.27</v>
      </c>
      <c r="S50" s="198">
        <v>0.33</v>
      </c>
      <c r="T50" s="198">
        <v>0</v>
      </c>
      <c r="U50" s="198">
        <v>1.77</v>
      </c>
      <c r="V50" s="198">
        <v>0.18</v>
      </c>
      <c r="W50" s="198">
        <v>0.57999999999999996</v>
      </c>
      <c r="X50" s="198">
        <v>0.62</v>
      </c>
      <c r="Y50" s="198">
        <v>0</v>
      </c>
      <c r="Z50" s="198">
        <v>3.71</v>
      </c>
      <c r="AA50" s="198">
        <v>0.88</v>
      </c>
      <c r="AB50" s="198">
        <v>0</v>
      </c>
      <c r="AC50" s="198">
        <v>23.16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46.5</v>
      </c>
      <c r="AJ50" s="198">
        <v>0</v>
      </c>
      <c r="AK50" s="198">
        <v>3.11</v>
      </c>
      <c r="AL50" s="198">
        <v>0</v>
      </c>
      <c r="AM50" s="198">
        <v>0</v>
      </c>
      <c r="AN50" s="198">
        <v>0</v>
      </c>
      <c r="AO50" s="198">
        <v>305.07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8.91</v>
      </c>
      <c r="J51" s="198">
        <v>6.02</v>
      </c>
      <c r="K51" s="198">
        <v>14.93</v>
      </c>
      <c r="L51" s="198">
        <v>0.27</v>
      </c>
      <c r="M51" s="198">
        <v>4.66</v>
      </c>
      <c r="N51" s="198">
        <v>1.48</v>
      </c>
      <c r="O51" s="198">
        <v>1.03</v>
      </c>
      <c r="P51" s="198">
        <v>0.71</v>
      </c>
      <c r="Q51" s="198">
        <v>0.97</v>
      </c>
      <c r="R51" s="198">
        <v>0.27</v>
      </c>
      <c r="S51" s="198">
        <v>0.33</v>
      </c>
      <c r="T51" s="198">
        <v>0</v>
      </c>
      <c r="U51" s="198">
        <v>1.77</v>
      </c>
      <c r="V51" s="198">
        <v>0.18</v>
      </c>
      <c r="W51" s="198">
        <v>0.57999999999999996</v>
      </c>
      <c r="X51" s="198">
        <v>0.62</v>
      </c>
      <c r="Y51" s="198">
        <v>0</v>
      </c>
      <c r="Z51" s="198">
        <v>3.71</v>
      </c>
      <c r="AA51" s="198">
        <v>0.88</v>
      </c>
      <c r="AB51" s="198">
        <v>0</v>
      </c>
      <c r="AC51" s="198">
        <v>23.16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47.15</v>
      </c>
      <c r="AJ51" s="198">
        <v>0</v>
      </c>
      <c r="AK51" s="198">
        <v>6.23</v>
      </c>
      <c r="AL51" s="198">
        <v>0</v>
      </c>
      <c r="AM51" s="198">
        <v>0</v>
      </c>
      <c r="AN51" s="198">
        <v>0</v>
      </c>
      <c r="AO51" s="198">
        <v>292.62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8.91</v>
      </c>
      <c r="J52" s="198">
        <v>6.02</v>
      </c>
      <c r="K52" s="198">
        <v>14.93</v>
      </c>
      <c r="L52" s="198">
        <v>0.27</v>
      </c>
      <c r="M52" s="198">
        <v>4.66</v>
      </c>
      <c r="N52" s="198">
        <v>1.48</v>
      </c>
      <c r="O52" s="198">
        <v>1.03</v>
      </c>
      <c r="P52" s="198">
        <v>0.71</v>
      </c>
      <c r="Q52" s="198">
        <v>0.97</v>
      </c>
      <c r="R52" s="198">
        <v>0.27</v>
      </c>
      <c r="S52" s="198">
        <v>0.33</v>
      </c>
      <c r="T52" s="198">
        <v>0</v>
      </c>
      <c r="U52" s="198">
        <v>1.77</v>
      </c>
      <c r="V52" s="198">
        <v>0.18</v>
      </c>
      <c r="W52" s="198">
        <v>0.57999999999999996</v>
      </c>
      <c r="X52" s="198">
        <v>0.62</v>
      </c>
      <c r="Y52" s="198">
        <v>0</v>
      </c>
      <c r="Z52" s="198">
        <v>3.71</v>
      </c>
      <c r="AA52" s="198">
        <v>0.88</v>
      </c>
      <c r="AB52" s="198">
        <v>0</v>
      </c>
      <c r="AC52" s="198">
        <v>23.16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47.15</v>
      </c>
      <c r="AJ52" s="198">
        <v>0</v>
      </c>
      <c r="AK52" s="198">
        <v>6.23</v>
      </c>
      <c r="AL52" s="198">
        <v>0</v>
      </c>
      <c r="AM52" s="198">
        <v>0</v>
      </c>
      <c r="AN52" s="198">
        <v>0</v>
      </c>
      <c r="AO52" s="198">
        <v>292.62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8.91</v>
      </c>
      <c r="J53" s="198">
        <v>6.02</v>
      </c>
      <c r="K53" s="198">
        <v>14.6</v>
      </c>
      <c r="L53" s="198">
        <v>0.27</v>
      </c>
      <c r="M53" s="198">
        <v>4.51</v>
      </c>
      <c r="N53" s="198">
        <v>1.48</v>
      </c>
      <c r="O53" s="198">
        <v>1.03</v>
      </c>
      <c r="P53" s="198">
        <v>0.66</v>
      </c>
      <c r="Q53" s="198">
        <v>0.24</v>
      </c>
      <c r="R53" s="198">
        <v>0.27</v>
      </c>
      <c r="S53" s="198">
        <v>0.33</v>
      </c>
      <c r="T53" s="198">
        <v>0</v>
      </c>
      <c r="U53" s="198">
        <v>1.77</v>
      </c>
      <c r="V53" s="198">
        <v>0.18</v>
      </c>
      <c r="W53" s="198">
        <v>0.57999999999999996</v>
      </c>
      <c r="X53" s="198">
        <v>0.62</v>
      </c>
      <c r="Y53" s="198">
        <v>0</v>
      </c>
      <c r="Z53" s="198">
        <v>21.23</v>
      </c>
      <c r="AA53" s="198">
        <v>0.88</v>
      </c>
      <c r="AB53" s="198">
        <v>0</v>
      </c>
      <c r="AC53" s="198">
        <v>23.16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47.15</v>
      </c>
      <c r="AJ53" s="198">
        <v>0</v>
      </c>
      <c r="AK53" s="198">
        <v>6.23</v>
      </c>
      <c r="AL53" s="198">
        <v>0</v>
      </c>
      <c r="AM53" s="198">
        <v>0</v>
      </c>
      <c r="AN53" s="198">
        <v>0</v>
      </c>
      <c r="AO53" s="198">
        <v>292.62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8.91</v>
      </c>
      <c r="J54" s="198">
        <v>6.02</v>
      </c>
      <c r="K54" s="198">
        <v>14.6</v>
      </c>
      <c r="L54" s="198">
        <v>0.27</v>
      </c>
      <c r="M54" s="198">
        <v>4.51</v>
      </c>
      <c r="N54" s="198">
        <v>1.48</v>
      </c>
      <c r="O54" s="198">
        <v>1.03</v>
      </c>
      <c r="P54" s="198">
        <v>0.66</v>
      </c>
      <c r="Q54" s="198">
        <v>0.24</v>
      </c>
      <c r="R54" s="198">
        <v>0.27</v>
      </c>
      <c r="S54" s="198">
        <v>0.33</v>
      </c>
      <c r="T54" s="198">
        <v>0</v>
      </c>
      <c r="U54" s="198">
        <v>1.77</v>
      </c>
      <c r="V54" s="198">
        <v>0.18</v>
      </c>
      <c r="W54" s="198">
        <v>0.57999999999999996</v>
      </c>
      <c r="X54" s="198">
        <v>0.62</v>
      </c>
      <c r="Y54" s="198">
        <v>0</v>
      </c>
      <c r="Z54" s="198">
        <v>21.23</v>
      </c>
      <c r="AA54" s="198">
        <v>0.88</v>
      </c>
      <c r="AB54" s="198">
        <v>0</v>
      </c>
      <c r="AC54" s="198">
        <v>23.51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47.15</v>
      </c>
      <c r="AJ54" s="198">
        <v>0</v>
      </c>
      <c r="AK54" s="198">
        <v>6.23</v>
      </c>
      <c r="AL54" s="198">
        <v>0</v>
      </c>
      <c r="AM54" s="198">
        <v>0</v>
      </c>
      <c r="AN54" s="198">
        <v>0</v>
      </c>
      <c r="AO54" s="198">
        <v>292.62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8.91</v>
      </c>
      <c r="J55" s="198">
        <v>6.02</v>
      </c>
      <c r="K55" s="198">
        <v>123.74</v>
      </c>
      <c r="L55" s="198">
        <v>9.48</v>
      </c>
      <c r="M55" s="198">
        <v>4.51</v>
      </c>
      <c r="N55" s="198">
        <v>1.48</v>
      </c>
      <c r="O55" s="198">
        <v>1.03</v>
      </c>
      <c r="P55" s="198">
        <v>0.66</v>
      </c>
      <c r="Q55" s="198">
        <v>0.24</v>
      </c>
      <c r="R55" s="198">
        <v>0.27</v>
      </c>
      <c r="S55" s="198">
        <v>0.33</v>
      </c>
      <c r="T55" s="198">
        <v>0</v>
      </c>
      <c r="U55" s="198">
        <v>1.77</v>
      </c>
      <c r="V55" s="198">
        <v>0.18</v>
      </c>
      <c r="W55" s="198">
        <v>0.57999999999999996</v>
      </c>
      <c r="X55" s="198">
        <v>0.62</v>
      </c>
      <c r="Y55" s="198">
        <v>0</v>
      </c>
      <c r="Z55" s="198">
        <v>21.23</v>
      </c>
      <c r="AA55" s="198">
        <v>0.88</v>
      </c>
      <c r="AB55" s="198">
        <v>0</v>
      </c>
      <c r="AC55" s="198">
        <v>23.51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47.15</v>
      </c>
      <c r="AJ55" s="198">
        <v>0</v>
      </c>
      <c r="AK55" s="198">
        <v>24.62</v>
      </c>
      <c r="AL55" s="198">
        <v>0</v>
      </c>
      <c r="AM55" s="198">
        <v>0</v>
      </c>
      <c r="AN55" s="198">
        <v>0</v>
      </c>
      <c r="AO55" s="198">
        <v>292.62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8.91</v>
      </c>
      <c r="J56" s="198">
        <v>6.02</v>
      </c>
      <c r="K56" s="198">
        <v>123.74</v>
      </c>
      <c r="L56" s="198">
        <v>9.48</v>
      </c>
      <c r="M56" s="198">
        <v>4.51</v>
      </c>
      <c r="N56" s="198">
        <v>1.48</v>
      </c>
      <c r="O56" s="198">
        <v>1.03</v>
      </c>
      <c r="P56" s="198">
        <v>0.66</v>
      </c>
      <c r="Q56" s="198">
        <v>0.24</v>
      </c>
      <c r="R56" s="198">
        <v>0.27</v>
      </c>
      <c r="S56" s="198">
        <v>0.33</v>
      </c>
      <c r="T56" s="198">
        <v>0</v>
      </c>
      <c r="U56" s="198">
        <v>1.77</v>
      </c>
      <c r="V56" s="198">
        <v>0.18</v>
      </c>
      <c r="W56" s="198">
        <v>0.57999999999999996</v>
      </c>
      <c r="X56" s="198">
        <v>0.62</v>
      </c>
      <c r="Y56" s="198">
        <v>0</v>
      </c>
      <c r="Z56" s="198">
        <v>21.23</v>
      </c>
      <c r="AA56" s="198">
        <v>0.88</v>
      </c>
      <c r="AB56" s="198">
        <v>0</v>
      </c>
      <c r="AC56" s="198">
        <v>23.51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47.15</v>
      </c>
      <c r="AJ56" s="198">
        <v>0</v>
      </c>
      <c r="AK56" s="198">
        <v>24.62</v>
      </c>
      <c r="AL56" s="198">
        <v>0</v>
      </c>
      <c r="AM56" s="198">
        <v>0</v>
      </c>
      <c r="AN56" s="198">
        <v>0</v>
      </c>
      <c r="AO56" s="198">
        <v>292.62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5.25</v>
      </c>
      <c r="G57" s="198">
        <v>0</v>
      </c>
      <c r="H57" s="198">
        <v>0</v>
      </c>
      <c r="I57" s="198">
        <v>8.91</v>
      </c>
      <c r="J57" s="198">
        <v>6.02</v>
      </c>
      <c r="K57" s="198">
        <v>102.78</v>
      </c>
      <c r="L57" s="198">
        <v>9.48</v>
      </c>
      <c r="M57" s="198">
        <v>4.51</v>
      </c>
      <c r="N57" s="198">
        <v>1.48</v>
      </c>
      <c r="O57" s="198">
        <v>1.03</v>
      </c>
      <c r="P57" s="198">
        <v>0.66</v>
      </c>
      <c r="Q57" s="198">
        <v>0.24</v>
      </c>
      <c r="R57" s="198">
        <v>0.27</v>
      </c>
      <c r="S57" s="198">
        <v>0.33</v>
      </c>
      <c r="T57" s="198">
        <v>0</v>
      </c>
      <c r="U57" s="198">
        <v>1.77</v>
      </c>
      <c r="V57" s="198">
        <v>0.18</v>
      </c>
      <c r="W57" s="198">
        <v>0.57999999999999996</v>
      </c>
      <c r="X57" s="198">
        <v>0.62</v>
      </c>
      <c r="Y57" s="198">
        <v>0</v>
      </c>
      <c r="Z57" s="198">
        <v>21.23</v>
      </c>
      <c r="AA57" s="198">
        <v>0.88</v>
      </c>
      <c r="AB57" s="198">
        <v>0</v>
      </c>
      <c r="AC57" s="198">
        <v>23.51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47.15</v>
      </c>
      <c r="AJ57" s="198">
        <v>0</v>
      </c>
      <c r="AK57" s="198">
        <v>24.62</v>
      </c>
      <c r="AL57" s="198">
        <v>0</v>
      </c>
      <c r="AM57" s="198">
        <v>0</v>
      </c>
      <c r="AN57" s="198">
        <v>0</v>
      </c>
      <c r="AO57" s="198">
        <v>292.62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5.25</v>
      </c>
      <c r="G58" s="198">
        <v>0</v>
      </c>
      <c r="H58" s="198">
        <v>0</v>
      </c>
      <c r="I58" s="198">
        <v>8.91</v>
      </c>
      <c r="J58" s="198">
        <v>6.02</v>
      </c>
      <c r="K58" s="198">
        <v>82.83</v>
      </c>
      <c r="L58" s="198">
        <v>9.48</v>
      </c>
      <c r="M58" s="198">
        <v>4.51</v>
      </c>
      <c r="N58" s="198">
        <v>1.48</v>
      </c>
      <c r="O58" s="198">
        <v>1.03</v>
      </c>
      <c r="P58" s="198">
        <v>0.66</v>
      </c>
      <c r="Q58" s="198">
        <v>0.24</v>
      </c>
      <c r="R58" s="198">
        <v>0.27</v>
      </c>
      <c r="S58" s="198">
        <v>0.33</v>
      </c>
      <c r="T58" s="198">
        <v>0</v>
      </c>
      <c r="U58" s="198">
        <v>1.77</v>
      </c>
      <c r="V58" s="198">
        <v>0.18</v>
      </c>
      <c r="W58" s="198">
        <v>0.57999999999999996</v>
      </c>
      <c r="X58" s="198">
        <v>0.62</v>
      </c>
      <c r="Y58" s="198">
        <v>0</v>
      </c>
      <c r="Z58" s="198">
        <v>21.23</v>
      </c>
      <c r="AA58" s="198">
        <v>0.88</v>
      </c>
      <c r="AB58" s="198">
        <v>0</v>
      </c>
      <c r="AC58" s="198">
        <v>23.51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47.15</v>
      </c>
      <c r="AJ58" s="198">
        <v>0</v>
      </c>
      <c r="AK58" s="198">
        <v>24.62</v>
      </c>
      <c r="AL58" s="198">
        <v>0</v>
      </c>
      <c r="AM58" s="198">
        <v>0</v>
      </c>
      <c r="AN58" s="198">
        <v>0</v>
      </c>
      <c r="AO58" s="198">
        <v>292.62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5.25</v>
      </c>
      <c r="G59" s="198">
        <v>0</v>
      </c>
      <c r="H59" s="198">
        <v>0</v>
      </c>
      <c r="I59" s="198">
        <v>5.0599999999999996</v>
      </c>
      <c r="J59" s="198">
        <v>6.02</v>
      </c>
      <c r="K59" s="198">
        <v>100.19</v>
      </c>
      <c r="L59" s="198">
        <v>9.48</v>
      </c>
      <c r="M59" s="198">
        <v>4.51</v>
      </c>
      <c r="N59" s="198">
        <v>1.48</v>
      </c>
      <c r="O59" s="198">
        <v>1.03</v>
      </c>
      <c r="P59" s="198">
        <v>0.66</v>
      </c>
      <c r="Q59" s="198">
        <v>0.24</v>
      </c>
      <c r="R59" s="198">
        <v>0.27</v>
      </c>
      <c r="S59" s="198">
        <v>0.33</v>
      </c>
      <c r="T59" s="198">
        <v>0</v>
      </c>
      <c r="U59" s="198">
        <v>1.77</v>
      </c>
      <c r="V59" s="198">
        <v>0.18</v>
      </c>
      <c r="W59" s="198">
        <v>0.57999999999999996</v>
      </c>
      <c r="X59" s="198">
        <v>0.62</v>
      </c>
      <c r="Y59" s="198">
        <v>0</v>
      </c>
      <c r="Z59" s="198">
        <v>21.23</v>
      </c>
      <c r="AA59" s="198">
        <v>0.88</v>
      </c>
      <c r="AB59" s="198">
        <v>0</v>
      </c>
      <c r="AC59" s="198">
        <v>23.51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48.44</v>
      </c>
      <c r="AJ59" s="198">
        <v>0</v>
      </c>
      <c r="AK59" s="198">
        <v>24.62</v>
      </c>
      <c r="AL59" s="198">
        <v>0</v>
      </c>
      <c r="AM59" s="198">
        <v>0</v>
      </c>
      <c r="AN59" s="198">
        <v>0</v>
      </c>
      <c r="AO59" s="198">
        <v>292.62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5.25</v>
      </c>
      <c r="G60" s="198">
        <v>0</v>
      </c>
      <c r="H60" s="198">
        <v>0</v>
      </c>
      <c r="I60" s="198">
        <v>5.0599999999999996</v>
      </c>
      <c r="J60" s="198">
        <v>6.02</v>
      </c>
      <c r="K60" s="198">
        <v>53.93</v>
      </c>
      <c r="L60" s="198">
        <v>9.48</v>
      </c>
      <c r="M60" s="198">
        <v>4.51</v>
      </c>
      <c r="N60" s="198">
        <v>1.48</v>
      </c>
      <c r="O60" s="198">
        <v>1.03</v>
      </c>
      <c r="P60" s="198">
        <v>0.66</v>
      </c>
      <c r="Q60" s="198">
        <v>0.24</v>
      </c>
      <c r="R60" s="198">
        <v>0.27</v>
      </c>
      <c r="S60" s="198">
        <v>0.33</v>
      </c>
      <c r="T60" s="198">
        <v>0</v>
      </c>
      <c r="U60" s="198">
        <v>1.77</v>
      </c>
      <c r="V60" s="198">
        <v>0.18</v>
      </c>
      <c r="W60" s="198">
        <v>0.57999999999999996</v>
      </c>
      <c r="X60" s="198">
        <v>0.62</v>
      </c>
      <c r="Y60" s="198">
        <v>0</v>
      </c>
      <c r="Z60" s="198">
        <v>21.23</v>
      </c>
      <c r="AA60" s="198">
        <v>0.88</v>
      </c>
      <c r="AB60" s="198">
        <v>0</v>
      </c>
      <c r="AC60" s="198">
        <v>23.51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48.44</v>
      </c>
      <c r="AJ60" s="198">
        <v>0</v>
      </c>
      <c r="AK60" s="198">
        <v>24.62</v>
      </c>
      <c r="AL60" s="198">
        <v>0</v>
      </c>
      <c r="AM60" s="198">
        <v>0</v>
      </c>
      <c r="AN60" s="198">
        <v>0</v>
      </c>
      <c r="AO60" s="198">
        <v>292.62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4.29</v>
      </c>
      <c r="G61" s="198">
        <v>0</v>
      </c>
      <c r="H61" s="198">
        <v>0</v>
      </c>
      <c r="I61" s="198">
        <v>5.0599999999999996</v>
      </c>
      <c r="J61" s="198">
        <v>6.02</v>
      </c>
      <c r="K61" s="198">
        <v>14.6</v>
      </c>
      <c r="L61" s="198">
        <v>0.27</v>
      </c>
      <c r="M61" s="198">
        <v>4.51</v>
      </c>
      <c r="N61" s="198">
        <v>1.48</v>
      </c>
      <c r="O61" s="198">
        <v>1.03</v>
      </c>
      <c r="P61" s="198">
        <v>0.66</v>
      </c>
      <c r="Q61" s="198">
        <v>0.24</v>
      </c>
      <c r="R61" s="198">
        <v>0.27</v>
      </c>
      <c r="S61" s="198">
        <v>0.33</v>
      </c>
      <c r="T61" s="198">
        <v>0</v>
      </c>
      <c r="U61" s="198">
        <v>1.77</v>
      </c>
      <c r="V61" s="198">
        <v>0.18</v>
      </c>
      <c r="W61" s="198">
        <v>0.57999999999999996</v>
      </c>
      <c r="X61" s="198">
        <v>0.62</v>
      </c>
      <c r="Y61" s="198">
        <v>0</v>
      </c>
      <c r="Z61" s="198">
        <v>21.23</v>
      </c>
      <c r="AA61" s="198">
        <v>0.88</v>
      </c>
      <c r="AB61" s="198">
        <v>0</v>
      </c>
      <c r="AC61" s="198">
        <v>23.51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48.44</v>
      </c>
      <c r="AJ61" s="198">
        <v>0</v>
      </c>
      <c r="AK61" s="198">
        <v>6.23</v>
      </c>
      <c r="AL61" s="198">
        <v>0</v>
      </c>
      <c r="AM61" s="198">
        <v>0</v>
      </c>
      <c r="AN61" s="198">
        <v>0</v>
      </c>
      <c r="AO61" s="198">
        <v>292.62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2.15</v>
      </c>
      <c r="G62" s="198">
        <v>2.15</v>
      </c>
      <c r="H62" s="198">
        <v>0</v>
      </c>
      <c r="I62" s="198">
        <v>5.0599999999999996</v>
      </c>
      <c r="J62" s="198">
        <v>6.02</v>
      </c>
      <c r="K62" s="198">
        <v>14.6</v>
      </c>
      <c r="L62" s="198">
        <v>0.27</v>
      </c>
      <c r="M62" s="198">
        <v>4.51</v>
      </c>
      <c r="N62" s="198">
        <v>1.48</v>
      </c>
      <c r="O62" s="198">
        <v>1.03</v>
      </c>
      <c r="P62" s="198">
        <v>0.66</v>
      </c>
      <c r="Q62" s="198">
        <v>0.24</v>
      </c>
      <c r="R62" s="198">
        <v>0.27</v>
      </c>
      <c r="S62" s="198">
        <v>0.33</v>
      </c>
      <c r="T62" s="198">
        <v>0</v>
      </c>
      <c r="U62" s="198">
        <v>1.77</v>
      </c>
      <c r="V62" s="198">
        <v>0.18</v>
      </c>
      <c r="W62" s="198">
        <v>0.57999999999999996</v>
      </c>
      <c r="X62" s="198">
        <v>0.62</v>
      </c>
      <c r="Y62" s="198">
        <v>0</v>
      </c>
      <c r="Z62" s="198">
        <v>21.23</v>
      </c>
      <c r="AA62" s="198">
        <v>0.88</v>
      </c>
      <c r="AB62" s="198">
        <v>0</v>
      </c>
      <c r="AC62" s="198">
        <v>23.51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48.44</v>
      </c>
      <c r="AJ62" s="198">
        <v>0</v>
      </c>
      <c r="AK62" s="198">
        <v>6.23</v>
      </c>
      <c r="AL62" s="198">
        <v>0</v>
      </c>
      <c r="AM62" s="198">
        <v>0</v>
      </c>
      <c r="AN62" s="198">
        <v>0</v>
      </c>
      <c r="AO62" s="198">
        <v>292.62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2.15</v>
      </c>
      <c r="G63" s="198">
        <v>2.15</v>
      </c>
      <c r="H63" s="198">
        <v>0</v>
      </c>
      <c r="I63" s="198">
        <v>5.0599999999999996</v>
      </c>
      <c r="J63" s="198">
        <v>6.02</v>
      </c>
      <c r="K63" s="198">
        <v>14.6</v>
      </c>
      <c r="L63" s="198">
        <v>0.27</v>
      </c>
      <c r="M63" s="198">
        <v>4.51</v>
      </c>
      <c r="N63" s="198">
        <v>1.48</v>
      </c>
      <c r="O63" s="198">
        <v>1.03</v>
      </c>
      <c r="P63" s="198">
        <v>0.66</v>
      </c>
      <c r="Q63" s="198">
        <v>0.24</v>
      </c>
      <c r="R63" s="198">
        <v>0.27</v>
      </c>
      <c r="S63" s="198">
        <v>0.33</v>
      </c>
      <c r="T63" s="198">
        <v>0</v>
      </c>
      <c r="U63" s="198">
        <v>1.77</v>
      </c>
      <c r="V63" s="198">
        <v>0.18</v>
      </c>
      <c r="W63" s="198">
        <v>0.57999999999999996</v>
      </c>
      <c r="X63" s="198">
        <v>0.62</v>
      </c>
      <c r="Y63" s="198">
        <v>0</v>
      </c>
      <c r="Z63" s="198">
        <v>21.23</v>
      </c>
      <c r="AA63" s="198">
        <v>0.88</v>
      </c>
      <c r="AB63" s="198">
        <v>0</v>
      </c>
      <c r="AC63" s="198">
        <v>23.51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48.44</v>
      </c>
      <c r="AJ63" s="198">
        <v>0</v>
      </c>
      <c r="AK63" s="198">
        <v>6.23</v>
      </c>
      <c r="AL63" s="198">
        <v>0</v>
      </c>
      <c r="AM63" s="198">
        <v>0</v>
      </c>
      <c r="AN63" s="198">
        <v>0</v>
      </c>
      <c r="AO63" s="198">
        <v>292.62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2.15</v>
      </c>
      <c r="G64" s="198">
        <v>2.15</v>
      </c>
      <c r="H64" s="198">
        <v>0</v>
      </c>
      <c r="I64" s="198">
        <v>5.0599999999999996</v>
      </c>
      <c r="J64" s="198">
        <v>6.02</v>
      </c>
      <c r="K64" s="198">
        <v>14.6</v>
      </c>
      <c r="L64" s="198">
        <v>0.27</v>
      </c>
      <c r="M64" s="198">
        <v>4.51</v>
      </c>
      <c r="N64" s="198">
        <v>1.48</v>
      </c>
      <c r="O64" s="198">
        <v>1.03</v>
      </c>
      <c r="P64" s="198">
        <v>0.66</v>
      </c>
      <c r="Q64" s="198">
        <v>0.24</v>
      </c>
      <c r="R64" s="198">
        <v>0.27</v>
      </c>
      <c r="S64" s="198">
        <v>0.33</v>
      </c>
      <c r="T64" s="198">
        <v>0</v>
      </c>
      <c r="U64" s="198">
        <v>1.77</v>
      </c>
      <c r="V64" s="198">
        <v>0.18</v>
      </c>
      <c r="W64" s="198">
        <v>0.57999999999999996</v>
      </c>
      <c r="X64" s="198">
        <v>0.62</v>
      </c>
      <c r="Y64" s="198">
        <v>0</v>
      </c>
      <c r="Z64" s="198">
        <v>21.23</v>
      </c>
      <c r="AA64" s="198">
        <v>0.88</v>
      </c>
      <c r="AB64" s="198">
        <v>0</v>
      </c>
      <c r="AC64" s="198">
        <v>23.51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48.44</v>
      </c>
      <c r="AJ64" s="198">
        <v>0</v>
      </c>
      <c r="AK64" s="198">
        <v>6.23</v>
      </c>
      <c r="AL64" s="198">
        <v>0</v>
      </c>
      <c r="AM64" s="198">
        <v>0</v>
      </c>
      <c r="AN64" s="198">
        <v>0</v>
      </c>
      <c r="AO64" s="198">
        <v>292.62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2.15</v>
      </c>
      <c r="G65" s="198">
        <v>2.15</v>
      </c>
      <c r="H65" s="198">
        <v>0</v>
      </c>
      <c r="I65" s="198">
        <v>5.0599999999999996</v>
      </c>
      <c r="J65" s="198">
        <v>6.02</v>
      </c>
      <c r="K65" s="198">
        <v>14.6</v>
      </c>
      <c r="L65" s="198">
        <v>0.27</v>
      </c>
      <c r="M65" s="198">
        <v>4.51</v>
      </c>
      <c r="N65" s="198">
        <v>1.48</v>
      </c>
      <c r="O65" s="198">
        <v>1.03</v>
      </c>
      <c r="P65" s="198">
        <v>0.66</v>
      </c>
      <c r="Q65" s="198">
        <v>-48.35</v>
      </c>
      <c r="R65" s="198">
        <v>-28.88</v>
      </c>
      <c r="S65" s="198">
        <v>0.33</v>
      </c>
      <c r="T65" s="198">
        <v>0</v>
      </c>
      <c r="U65" s="198">
        <v>1.77</v>
      </c>
      <c r="V65" s="198">
        <v>0.18</v>
      </c>
      <c r="W65" s="198">
        <v>0.57999999999999996</v>
      </c>
      <c r="X65" s="198">
        <v>0.62</v>
      </c>
      <c r="Y65" s="198">
        <v>0</v>
      </c>
      <c r="Z65" s="198">
        <v>21.23</v>
      </c>
      <c r="AA65" s="198">
        <v>0.88</v>
      </c>
      <c r="AB65" s="198">
        <v>0</v>
      </c>
      <c r="AC65" s="198">
        <v>25.46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47.84</v>
      </c>
      <c r="AJ65" s="198">
        <v>0</v>
      </c>
      <c r="AK65" s="198">
        <v>6.23</v>
      </c>
      <c r="AL65" s="198">
        <v>0</v>
      </c>
      <c r="AM65" s="198">
        <v>0</v>
      </c>
      <c r="AN65" s="198">
        <v>0</v>
      </c>
      <c r="AO65" s="198">
        <v>292.62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2.15</v>
      </c>
      <c r="G66" s="198">
        <v>2.15</v>
      </c>
      <c r="H66" s="198">
        <v>0</v>
      </c>
      <c r="I66" s="198">
        <v>5.0599999999999996</v>
      </c>
      <c r="J66" s="198">
        <v>6.02</v>
      </c>
      <c r="K66" s="198">
        <v>14.6</v>
      </c>
      <c r="L66" s="198">
        <v>0.27</v>
      </c>
      <c r="M66" s="198">
        <v>4.51</v>
      </c>
      <c r="N66" s="198">
        <v>1.48</v>
      </c>
      <c r="O66" s="198">
        <v>1.03</v>
      </c>
      <c r="P66" s="198">
        <v>0.66</v>
      </c>
      <c r="Q66" s="198">
        <v>-48.35</v>
      </c>
      <c r="R66" s="198">
        <v>-28.88</v>
      </c>
      <c r="S66" s="198">
        <v>0.33</v>
      </c>
      <c r="T66" s="198">
        <v>0</v>
      </c>
      <c r="U66" s="198">
        <v>1.77</v>
      </c>
      <c r="V66" s="198">
        <v>0.18</v>
      </c>
      <c r="W66" s="198">
        <v>0.57999999999999996</v>
      </c>
      <c r="X66" s="198">
        <v>0.62</v>
      </c>
      <c r="Y66" s="198">
        <v>0</v>
      </c>
      <c r="Z66" s="198">
        <v>21.23</v>
      </c>
      <c r="AA66" s="198">
        <v>0.88</v>
      </c>
      <c r="AB66" s="198">
        <v>0</v>
      </c>
      <c r="AC66" s="198">
        <v>25.46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47.84</v>
      </c>
      <c r="AJ66" s="198">
        <v>0</v>
      </c>
      <c r="AK66" s="198">
        <v>6.23</v>
      </c>
      <c r="AL66" s="198">
        <v>0</v>
      </c>
      <c r="AM66" s="198">
        <v>0</v>
      </c>
      <c r="AN66" s="198">
        <v>0</v>
      </c>
      <c r="AO66" s="198">
        <v>292.62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2.15</v>
      </c>
      <c r="G67" s="198">
        <v>2.15</v>
      </c>
      <c r="H67" s="198">
        <v>0</v>
      </c>
      <c r="I67" s="198">
        <v>5.0599999999999996</v>
      </c>
      <c r="J67" s="198">
        <v>6.02</v>
      </c>
      <c r="K67" s="198">
        <v>14.6</v>
      </c>
      <c r="L67" s="198">
        <v>0.27</v>
      </c>
      <c r="M67" s="198">
        <v>4.51</v>
      </c>
      <c r="N67" s="198">
        <v>1.48</v>
      </c>
      <c r="O67" s="198">
        <v>1.03</v>
      </c>
      <c r="P67" s="198">
        <v>0.67</v>
      </c>
      <c r="Q67" s="198">
        <v>-48.35</v>
      </c>
      <c r="R67" s="198">
        <v>-28.88</v>
      </c>
      <c r="S67" s="198">
        <v>0.33</v>
      </c>
      <c r="T67" s="198">
        <v>0</v>
      </c>
      <c r="U67" s="198">
        <v>1.77</v>
      </c>
      <c r="V67" s="198">
        <v>0.18</v>
      </c>
      <c r="W67" s="198">
        <v>0.57999999999999996</v>
      </c>
      <c r="X67" s="198">
        <v>0.62</v>
      </c>
      <c r="Y67" s="198">
        <v>0</v>
      </c>
      <c r="Z67" s="198">
        <v>21.23</v>
      </c>
      <c r="AA67" s="198">
        <v>0.88</v>
      </c>
      <c r="AB67" s="198">
        <v>0</v>
      </c>
      <c r="AC67" s="198">
        <v>25.46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48.99</v>
      </c>
      <c r="AJ67" s="198">
        <v>0</v>
      </c>
      <c r="AK67" s="198">
        <v>6.23</v>
      </c>
      <c r="AL67" s="198">
        <v>0</v>
      </c>
      <c r="AM67" s="198">
        <v>0</v>
      </c>
      <c r="AN67" s="198">
        <v>0</v>
      </c>
      <c r="AO67" s="198">
        <v>292.62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2.15</v>
      </c>
      <c r="G68" s="198">
        <v>2.15</v>
      </c>
      <c r="H68" s="198">
        <v>0</v>
      </c>
      <c r="I68" s="198">
        <v>5.0599999999999996</v>
      </c>
      <c r="J68" s="198">
        <v>6.02</v>
      </c>
      <c r="K68" s="198">
        <v>14.6</v>
      </c>
      <c r="L68" s="198">
        <v>0.27</v>
      </c>
      <c r="M68" s="198">
        <v>4.51</v>
      </c>
      <c r="N68" s="198">
        <v>1.48</v>
      </c>
      <c r="O68" s="198">
        <v>1.03</v>
      </c>
      <c r="P68" s="198">
        <v>0.67</v>
      </c>
      <c r="Q68" s="198">
        <v>-48.35</v>
      </c>
      <c r="R68" s="198">
        <v>-28.88</v>
      </c>
      <c r="S68" s="198">
        <v>0.33</v>
      </c>
      <c r="T68" s="198">
        <v>0</v>
      </c>
      <c r="U68" s="198">
        <v>1.77</v>
      </c>
      <c r="V68" s="198">
        <v>0.18</v>
      </c>
      <c r="W68" s="198">
        <v>0.57999999999999996</v>
      </c>
      <c r="X68" s="198">
        <v>0.62</v>
      </c>
      <c r="Y68" s="198">
        <v>0</v>
      </c>
      <c r="Z68" s="198">
        <v>21.23</v>
      </c>
      <c r="AA68" s="198">
        <v>0.88</v>
      </c>
      <c r="AB68" s="198">
        <v>0</v>
      </c>
      <c r="AC68" s="198">
        <v>25.46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47.84</v>
      </c>
      <c r="AJ68" s="198">
        <v>0</v>
      </c>
      <c r="AK68" s="198">
        <v>6.23</v>
      </c>
      <c r="AL68" s="198">
        <v>0</v>
      </c>
      <c r="AM68" s="198">
        <v>0</v>
      </c>
      <c r="AN68" s="198">
        <v>0</v>
      </c>
      <c r="AO68" s="198">
        <v>292.62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2.15</v>
      </c>
      <c r="G69" s="198">
        <v>2.15</v>
      </c>
      <c r="H69" s="198">
        <v>0</v>
      </c>
      <c r="I69" s="198">
        <v>5.0599999999999996</v>
      </c>
      <c r="J69" s="198">
        <v>6.02</v>
      </c>
      <c r="K69" s="198">
        <v>14.6</v>
      </c>
      <c r="L69" s="198">
        <v>0.27</v>
      </c>
      <c r="M69" s="198">
        <v>0.91</v>
      </c>
      <c r="N69" s="198">
        <v>1.48</v>
      </c>
      <c r="O69" s="198">
        <v>1.03</v>
      </c>
      <c r="P69" s="198">
        <v>0.67</v>
      </c>
      <c r="Q69" s="198">
        <v>-48.35</v>
      </c>
      <c r="R69" s="198">
        <v>-28.88</v>
      </c>
      <c r="S69" s="198">
        <v>0.33</v>
      </c>
      <c r="T69" s="198">
        <v>0</v>
      </c>
      <c r="U69" s="198">
        <v>1.77</v>
      </c>
      <c r="V69" s="198">
        <v>0.18</v>
      </c>
      <c r="W69" s="198">
        <v>0.57999999999999996</v>
      </c>
      <c r="X69" s="198">
        <v>0.62</v>
      </c>
      <c r="Y69" s="198">
        <v>0</v>
      </c>
      <c r="Z69" s="198">
        <v>21.23</v>
      </c>
      <c r="AA69" s="198">
        <v>0.88</v>
      </c>
      <c r="AB69" s="198">
        <v>0</v>
      </c>
      <c r="AC69" s="198">
        <v>25.46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47.84</v>
      </c>
      <c r="AJ69" s="198">
        <v>0</v>
      </c>
      <c r="AK69" s="198">
        <v>6.23</v>
      </c>
      <c r="AL69" s="198">
        <v>0</v>
      </c>
      <c r="AM69" s="198">
        <v>0</v>
      </c>
      <c r="AN69" s="198">
        <v>0</v>
      </c>
      <c r="AO69" s="198">
        <v>292.62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2.15</v>
      </c>
      <c r="G70" s="198">
        <v>2.15</v>
      </c>
      <c r="H70" s="198">
        <v>0</v>
      </c>
      <c r="I70" s="198">
        <v>5.0599999999999996</v>
      </c>
      <c r="J70" s="198">
        <v>6.02</v>
      </c>
      <c r="K70" s="198">
        <v>14.6</v>
      </c>
      <c r="L70" s="198">
        <v>0.27</v>
      </c>
      <c r="M70" s="198">
        <v>0.91</v>
      </c>
      <c r="N70" s="198">
        <v>1.48</v>
      </c>
      <c r="O70" s="198">
        <v>1.03</v>
      </c>
      <c r="P70" s="198">
        <v>0.67</v>
      </c>
      <c r="Q70" s="198">
        <v>-48.35</v>
      </c>
      <c r="R70" s="198">
        <v>-28.88</v>
      </c>
      <c r="S70" s="198">
        <v>0.33</v>
      </c>
      <c r="T70" s="198">
        <v>0</v>
      </c>
      <c r="U70" s="198">
        <v>1.77</v>
      </c>
      <c r="V70" s="198">
        <v>0.18</v>
      </c>
      <c r="W70" s="198">
        <v>0.57999999999999996</v>
      </c>
      <c r="X70" s="198">
        <v>0.62</v>
      </c>
      <c r="Y70" s="198">
        <v>0</v>
      </c>
      <c r="Z70" s="198">
        <v>21.23</v>
      </c>
      <c r="AA70" s="198">
        <v>0.88</v>
      </c>
      <c r="AB70" s="198">
        <v>0</v>
      </c>
      <c r="AC70" s="198">
        <v>25.46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47.84</v>
      </c>
      <c r="AJ70" s="198">
        <v>0</v>
      </c>
      <c r="AK70" s="198">
        <v>6.23</v>
      </c>
      <c r="AL70" s="198">
        <v>0</v>
      </c>
      <c r="AM70" s="198">
        <v>0</v>
      </c>
      <c r="AN70" s="198">
        <v>0</v>
      </c>
      <c r="AO70" s="198">
        <v>292.62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2.15</v>
      </c>
      <c r="G71" s="198">
        <v>2.15</v>
      </c>
      <c r="H71" s="198">
        <v>0</v>
      </c>
      <c r="I71" s="198">
        <v>5.0599999999999996</v>
      </c>
      <c r="J71" s="198">
        <v>6.02</v>
      </c>
      <c r="K71" s="198">
        <v>14.6</v>
      </c>
      <c r="L71" s="198">
        <v>0.27</v>
      </c>
      <c r="M71" s="198">
        <v>0.91</v>
      </c>
      <c r="N71" s="198">
        <v>1.48</v>
      </c>
      <c r="O71" s="198">
        <v>1.03</v>
      </c>
      <c r="P71" s="198">
        <v>0.67</v>
      </c>
      <c r="Q71" s="198">
        <v>0.23</v>
      </c>
      <c r="R71" s="198">
        <v>0.27</v>
      </c>
      <c r="S71" s="198">
        <v>0.33</v>
      </c>
      <c r="T71" s="198">
        <v>0</v>
      </c>
      <c r="U71" s="198">
        <v>1.77</v>
      </c>
      <c r="V71" s="198">
        <v>0.18</v>
      </c>
      <c r="W71" s="198">
        <v>0.57999999999999996</v>
      </c>
      <c r="X71" s="198">
        <v>0.62</v>
      </c>
      <c r="Y71" s="198">
        <v>0</v>
      </c>
      <c r="Z71" s="198">
        <v>21.23</v>
      </c>
      <c r="AA71" s="198">
        <v>0.88</v>
      </c>
      <c r="AB71" s="198">
        <v>0</v>
      </c>
      <c r="AC71" s="198">
        <v>25.46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47.84</v>
      </c>
      <c r="AJ71" s="198">
        <v>0</v>
      </c>
      <c r="AK71" s="198">
        <v>4.67</v>
      </c>
      <c r="AL71" s="198">
        <v>0</v>
      </c>
      <c r="AM71" s="198">
        <v>0</v>
      </c>
      <c r="AN71" s="198">
        <v>0</v>
      </c>
      <c r="AO71" s="198">
        <v>292.62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2.15</v>
      </c>
      <c r="G72" s="198">
        <v>2.15</v>
      </c>
      <c r="H72" s="198">
        <v>0</v>
      </c>
      <c r="I72" s="198">
        <v>5.0599999999999996</v>
      </c>
      <c r="J72" s="198">
        <v>6.02</v>
      </c>
      <c r="K72" s="198">
        <v>14.6</v>
      </c>
      <c r="L72" s="198">
        <v>0.27</v>
      </c>
      <c r="M72" s="198">
        <v>0.91</v>
      </c>
      <c r="N72" s="198">
        <v>1.48</v>
      </c>
      <c r="O72" s="198">
        <v>1.03</v>
      </c>
      <c r="P72" s="198">
        <v>0.67</v>
      </c>
      <c r="Q72" s="198">
        <v>-48.35</v>
      </c>
      <c r="R72" s="198">
        <v>0.27</v>
      </c>
      <c r="S72" s="198">
        <v>0.33</v>
      </c>
      <c r="T72" s="198">
        <v>0</v>
      </c>
      <c r="U72" s="198">
        <v>1.77</v>
      </c>
      <c r="V72" s="198">
        <v>0.18</v>
      </c>
      <c r="W72" s="198">
        <v>0.57999999999999996</v>
      </c>
      <c r="X72" s="198">
        <v>0.62</v>
      </c>
      <c r="Y72" s="198">
        <v>0</v>
      </c>
      <c r="Z72" s="198">
        <v>21.23</v>
      </c>
      <c r="AA72" s="198">
        <v>0.88</v>
      </c>
      <c r="AB72" s="198">
        <v>0</v>
      </c>
      <c r="AC72" s="198">
        <v>25.46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47.84</v>
      </c>
      <c r="AJ72" s="198">
        <v>0</v>
      </c>
      <c r="AK72" s="198">
        <v>4.67</v>
      </c>
      <c r="AL72" s="198">
        <v>0</v>
      </c>
      <c r="AM72" s="198">
        <v>0</v>
      </c>
      <c r="AN72" s="198">
        <v>0</v>
      </c>
      <c r="AO72" s="198">
        <v>292.62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2.15</v>
      </c>
      <c r="G73" s="198">
        <v>2.15</v>
      </c>
      <c r="H73" s="198">
        <v>0</v>
      </c>
      <c r="I73" s="198">
        <v>0.15</v>
      </c>
      <c r="J73" s="198">
        <v>6.02</v>
      </c>
      <c r="K73" s="198">
        <v>14.6</v>
      </c>
      <c r="L73" s="198">
        <v>0.27</v>
      </c>
      <c r="M73" s="198">
        <v>0.91</v>
      </c>
      <c r="N73" s="198">
        <v>1.48</v>
      </c>
      <c r="O73" s="198">
        <v>1.03</v>
      </c>
      <c r="P73" s="198">
        <v>0.67</v>
      </c>
      <c r="Q73" s="198">
        <v>-48.35</v>
      </c>
      <c r="R73" s="198">
        <v>0.27</v>
      </c>
      <c r="S73" s="198">
        <v>0.33</v>
      </c>
      <c r="T73" s="198">
        <v>0</v>
      </c>
      <c r="U73" s="198">
        <v>1.77</v>
      </c>
      <c r="V73" s="198">
        <v>0.18</v>
      </c>
      <c r="W73" s="198">
        <v>0.57999999999999996</v>
      </c>
      <c r="X73" s="198">
        <v>0.62</v>
      </c>
      <c r="Y73" s="198">
        <v>0</v>
      </c>
      <c r="Z73" s="198">
        <v>21.23</v>
      </c>
      <c r="AA73" s="198">
        <v>0.88</v>
      </c>
      <c r="AB73" s="198">
        <v>0</v>
      </c>
      <c r="AC73" s="198">
        <v>27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51.11</v>
      </c>
      <c r="AJ73" s="198">
        <v>0</v>
      </c>
      <c r="AK73" s="198">
        <v>4.67</v>
      </c>
      <c r="AL73" s="198">
        <v>0</v>
      </c>
      <c r="AM73" s="198">
        <v>0</v>
      </c>
      <c r="AN73" s="198">
        <v>0</v>
      </c>
      <c r="AO73" s="198">
        <v>292.62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2.15</v>
      </c>
      <c r="G74" s="198">
        <v>2.15</v>
      </c>
      <c r="H74" s="198">
        <v>0</v>
      </c>
      <c r="I74" s="198">
        <v>0.15</v>
      </c>
      <c r="J74" s="198">
        <v>6.02</v>
      </c>
      <c r="K74" s="198">
        <v>14.6</v>
      </c>
      <c r="L74" s="198">
        <v>0.27</v>
      </c>
      <c r="M74" s="198">
        <v>0.91</v>
      </c>
      <c r="N74" s="198">
        <v>1.48</v>
      </c>
      <c r="O74" s="198">
        <v>1.03</v>
      </c>
      <c r="P74" s="198">
        <v>0.67</v>
      </c>
      <c r="Q74" s="198">
        <v>-48.35</v>
      </c>
      <c r="R74" s="198">
        <v>0.27</v>
      </c>
      <c r="S74" s="198">
        <v>0.33</v>
      </c>
      <c r="T74" s="198">
        <v>0</v>
      </c>
      <c r="U74" s="198">
        <v>1.77</v>
      </c>
      <c r="V74" s="198">
        <v>0.18</v>
      </c>
      <c r="W74" s="198">
        <v>0.57999999999999996</v>
      </c>
      <c r="X74" s="198">
        <v>0.62</v>
      </c>
      <c r="Y74" s="198">
        <v>0</v>
      </c>
      <c r="Z74" s="198">
        <v>21.23</v>
      </c>
      <c r="AA74" s="198">
        <v>0.88</v>
      </c>
      <c r="AB74" s="198">
        <v>0</v>
      </c>
      <c r="AC74" s="198">
        <v>27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50.13</v>
      </c>
      <c r="AJ74" s="198">
        <v>0</v>
      </c>
      <c r="AK74" s="198">
        <v>4.67</v>
      </c>
      <c r="AL74" s="198">
        <v>0</v>
      </c>
      <c r="AM74" s="198">
        <v>0</v>
      </c>
      <c r="AN74" s="198">
        <v>0</v>
      </c>
      <c r="AO74" s="198">
        <v>292.62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2.15</v>
      </c>
      <c r="G75" s="198">
        <v>2.15</v>
      </c>
      <c r="H75" s="198">
        <v>0</v>
      </c>
      <c r="I75" s="198">
        <v>0.15</v>
      </c>
      <c r="J75" s="198">
        <v>6.02</v>
      </c>
      <c r="K75" s="198">
        <v>14.6</v>
      </c>
      <c r="L75" s="198">
        <v>0.27</v>
      </c>
      <c r="M75" s="198">
        <v>0.91</v>
      </c>
      <c r="N75" s="198">
        <v>1.48</v>
      </c>
      <c r="O75" s="198">
        <v>1.03</v>
      </c>
      <c r="P75" s="198">
        <v>0.67</v>
      </c>
      <c r="Q75" s="198">
        <v>0.23</v>
      </c>
      <c r="R75" s="198">
        <v>0.27</v>
      </c>
      <c r="S75" s="198">
        <v>0.33</v>
      </c>
      <c r="T75" s="198">
        <v>0</v>
      </c>
      <c r="U75" s="198">
        <v>1.77</v>
      </c>
      <c r="V75" s="198">
        <v>0.18</v>
      </c>
      <c r="W75" s="198">
        <v>0.57999999999999996</v>
      </c>
      <c r="X75" s="198">
        <v>0.62</v>
      </c>
      <c r="Y75" s="198">
        <v>0</v>
      </c>
      <c r="Z75" s="198">
        <v>21.23</v>
      </c>
      <c r="AA75" s="198">
        <v>0.88</v>
      </c>
      <c r="AB75" s="198">
        <v>0</v>
      </c>
      <c r="AC75" s="198">
        <v>26.64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49.43</v>
      </c>
      <c r="AJ75" s="198">
        <v>0</v>
      </c>
      <c r="AK75" s="198">
        <v>4.67</v>
      </c>
      <c r="AL75" s="198">
        <v>0</v>
      </c>
      <c r="AM75" s="198">
        <v>0</v>
      </c>
      <c r="AN75" s="198">
        <v>0</v>
      </c>
      <c r="AO75" s="198">
        <v>305.07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2.15</v>
      </c>
      <c r="G76" s="198">
        <v>2.15</v>
      </c>
      <c r="H76" s="198">
        <v>0</v>
      </c>
      <c r="I76" s="198">
        <v>0.15</v>
      </c>
      <c r="J76" s="198">
        <v>6.02</v>
      </c>
      <c r="K76" s="198">
        <v>14.6</v>
      </c>
      <c r="L76" s="198">
        <v>0.27</v>
      </c>
      <c r="M76" s="198">
        <v>0.91</v>
      </c>
      <c r="N76" s="198">
        <v>1.48</v>
      </c>
      <c r="O76" s="198">
        <v>1.03</v>
      </c>
      <c r="P76" s="198">
        <v>0.67</v>
      </c>
      <c r="Q76" s="198">
        <v>-48.35</v>
      </c>
      <c r="R76" s="198">
        <v>0.27</v>
      </c>
      <c r="S76" s="198">
        <v>0.33</v>
      </c>
      <c r="T76" s="198">
        <v>0</v>
      </c>
      <c r="U76" s="198">
        <v>1.77</v>
      </c>
      <c r="V76" s="198">
        <v>0.18</v>
      </c>
      <c r="W76" s="198">
        <v>0.57999999999999996</v>
      </c>
      <c r="X76" s="198">
        <v>0.62</v>
      </c>
      <c r="Y76" s="198">
        <v>0</v>
      </c>
      <c r="Z76" s="198">
        <v>21.23</v>
      </c>
      <c r="AA76" s="198">
        <v>0.88</v>
      </c>
      <c r="AB76" s="198">
        <v>0</v>
      </c>
      <c r="AC76" s="198">
        <v>26.64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34.840000000000003</v>
      </c>
      <c r="AJ76" s="198">
        <v>0</v>
      </c>
      <c r="AK76" s="198">
        <v>4.67</v>
      </c>
      <c r="AL76" s="198">
        <v>0</v>
      </c>
      <c r="AM76" s="198">
        <v>0</v>
      </c>
      <c r="AN76" s="198">
        <v>0</v>
      </c>
      <c r="AO76" s="198">
        <v>305.07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2.15</v>
      </c>
      <c r="G77" s="198">
        <v>2.15</v>
      </c>
      <c r="H77" s="198">
        <v>0</v>
      </c>
      <c r="I77" s="198">
        <v>5.0599999999999996</v>
      </c>
      <c r="J77" s="198">
        <v>6.02</v>
      </c>
      <c r="K77" s="198">
        <v>14.6</v>
      </c>
      <c r="L77" s="198">
        <v>0.27</v>
      </c>
      <c r="M77" s="198">
        <v>0.91</v>
      </c>
      <c r="N77" s="198">
        <v>1.48</v>
      </c>
      <c r="O77" s="198">
        <v>1.03</v>
      </c>
      <c r="P77" s="198">
        <v>0.67</v>
      </c>
      <c r="Q77" s="198">
        <v>-0.22</v>
      </c>
      <c r="R77" s="198">
        <v>0.27</v>
      </c>
      <c r="S77" s="198">
        <v>0.33</v>
      </c>
      <c r="T77" s="198">
        <v>0</v>
      </c>
      <c r="U77" s="198">
        <v>1.77</v>
      </c>
      <c r="V77" s="198">
        <v>0.18</v>
      </c>
      <c r="W77" s="198">
        <v>0.57999999999999996</v>
      </c>
      <c r="X77" s="198">
        <v>0.62</v>
      </c>
      <c r="Y77" s="198">
        <v>0</v>
      </c>
      <c r="Z77" s="198">
        <v>21.23</v>
      </c>
      <c r="AA77" s="198">
        <v>0.88</v>
      </c>
      <c r="AB77" s="198">
        <v>0</v>
      </c>
      <c r="AC77" s="198">
        <v>26.64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20.94</v>
      </c>
      <c r="AJ77" s="198">
        <v>0</v>
      </c>
      <c r="AK77" s="198">
        <v>4.67</v>
      </c>
      <c r="AL77" s="198">
        <v>0</v>
      </c>
      <c r="AM77" s="198">
        <v>0</v>
      </c>
      <c r="AN77" s="198">
        <v>0</v>
      </c>
      <c r="AO77" s="198">
        <v>305.07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2.15</v>
      </c>
      <c r="G78" s="198">
        <v>2.15</v>
      </c>
      <c r="H78" s="198">
        <v>0</v>
      </c>
      <c r="I78" s="198">
        <v>5.0599999999999996</v>
      </c>
      <c r="J78" s="198">
        <v>6.02</v>
      </c>
      <c r="K78" s="198">
        <v>14.6</v>
      </c>
      <c r="L78" s="198">
        <v>0.27</v>
      </c>
      <c r="M78" s="198">
        <v>0.91</v>
      </c>
      <c r="N78" s="198">
        <v>1.48</v>
      </c>
      <c r="O78" s="198">
        <v>1.03</v>
      </c>
      <c r="P78" s="198">
        <v>0.67</v>
      </c>
      <c r="Q78" s="198">
        <v>-0.22</v>
      </c>
      <c r="R78" s="198">
        <v>0.27</v>
      </c>
      <c r="S78" s="198">
        <v>0.33</v>
      </c>
      <c r="T78" s="198">
        <v>0</v>
      </c>
      <c r="U78" s="198">
        <v>1.77</v>
      </c>
      <c r="V78" s="198">
        <v>0.18</v>
      </c>
      <c r="W78" s="198">
        <v>0.57999999999999996</v>
      </c>
      <c r="X78" s="198">
        <v>0.62</v>
      </c>
      <c r="Y78" s="198">
        <v>0</v>
      </c>
      <c r="Z78" s="198">
        <v>21.23</v>
      </c>
      <c r="AA78" s="198">
        <v>0.88</v>
      </c>
      <c r="AB78" s="198">
        <v>0</v>
      </c>
      <c r="AC78" s="198">
        <v>26.39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-39.659999999999997</v>
      </c>
      <c r="AJ78" s="198">
        <v>0</v>
      </c>
      <c r="AK78" s="198">
        <v>4.67</v>
      </c>
      <c r="AL78" s="198">
        <v>0</v>
      </c>
      <c r="AM78" s="198">
        <v>0</v>
      </c>
      <c r="AN78" s="198">
        <v>0</v>
      </c>
      <c r="AO78" s="198">
        <v>305.07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1.91</v>
      </c>
      <c r="G79" s="198">
        <v>1.91</v>
      </c>
      <c r="H79" s="198">
        <v>0</v>
      </c>
      <c r="I79" s="198">
        <v>5.0599999999999996</v>
      </c>
      <c r="J79" s="198">
        <v>6.02</v>
      </c>
      <c r="K79" s="198">
        <v>14.6</v>
      </c>
      <c r="L79" s="198">
        <v>0.27</v>
      </c>
      <c r="M79" s="198">
        <v>0.91</v>
      </c>
      <c r="N79" s="198">
        <v>1.48</v>
      </c>
      <c r="O79" s="198">
        <v>1.03</v>
      </c>
      <c r="P79" s="198">
        <v>0.67</v>
      </c>
      <c r="Q79" s="198">
        <v>-0.19</v>
      </c>
      <c r="R79" s="198">
        <v>0.27</v>
      </c>
      <c r="S79" s="198">
        <v>0.33</v>
      </c>
      <c r="T79" s="198">
        <v>0</v>
      </c>
      <c r="U79" s="198">
        <v>1.77</v>
      </c>
      <c r="V79" s="198">
        <v>0.18</v>
      </c>
      <c r="W79" s="198">
        <v>0.57999999999999996</v>
      </c>
      <c r="X79" s="198">
        <v>0.62</v>
      </c>
      <c r="Y79" s="198">
        <v>0</v>
      </c>
      <c r="Z79" s="198">
        <v>21.23</v>
      </c>
      <c r="AA79" s="198">
        <v>0.88</v>
      </c>
      <c r="AB79" s="198">
        <v>0</v>
      </c>
      <c r="AC79" s="198">
        <v>26.39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-35.159999999999997</v>
      </c>
      <c r="AJ79" s="198">
        <v>0</v>
      </c>
      <c r="AK79" s="198">
        <v>4.67</v>
      </c>
      <c r="AL79" s="198">
        <v>0</v>
      </c>
      <c r="AM79" s="198">
        <v>0</v>
      </c>
      <c r="AN79" s="198">
        <v>0</v>
      </c>
      <c r="AO79" s="198">
        <v>305.07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1.91</v>
      </c>
      <c r="G80" s="198">
        <v>1.91</v>
      </c>
      <c r="H80" s="198">
        <v>0</v>
      </c>
      <c r="I80" s="198">
        <v>5.0599999999999996</v>
      </c>
      <c r="J80" s="198">
        <v>6.02</v>
      </c>
      <c r="K80" s="198">
        <v>14.6</v>
      </c>
      <c r="L80" s="198">
        <v>0.27</v>
      </c>
      <c r="M80" s="198">
        <v>0.91</v>
      </c>
      <c r="N80" s="198">
        <v>1.48</v>
      </c>
      <c r="O80" s="198">
        <v>1.03</v>
      </c>
      <c r="P80" s="198">
        <v>0.67</v>
      </c>
      <c r="Q80" s="198">
        <v>-0.19</v>
      </c>
      <c r="R80" s="198">
        <v>-0.53</v>
      </c>
      <c r="S80" s="198">
        <v>0.33</v>
      </c>
      <c r="T80" s="198">
        <v>0</v>
      </c>
      <c r="U80" s="198">
        <v>1.77</v>
      </c>
      <c r="V80" s="198">
        <v>0.18</v>
      </c>
      <c r="W80" s="198">
        <v>0.57999999999999996</v>
      </c>
      <c r="X80" s="198">
        <v>0.62</v>
      </c>
      <c r="Y80" s="198">
        <v>0</v>
      </c>
      <c r="Z80" s="198">
        <v>21.23</v>
      </c>
      <c r="AA80" s="198">
        <v>0.88</v>
      </c>
      <c r="AB80" s="198">
        <v>0</v>
      </c>
      <c r="AC80" s="198">
        <v>26.39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-39.659999999999997</v>
      </c>
      <c r="AJ80" s="198">
        <v>0</v>
      </c>
      <c r="AK80" s="198">
        <v>4.67</v>
      </c>
      <c r="AL80" s="198">
        <v>0</v>
      </c>
      <c r="AM80" s="198">
        <v>0</v>
      </c>
      <c r="AN80" s="198">
        <v>0</v>
      </c>
      <c r="AO80" s="198">
        <v>305.07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1.91</v>
      </c>
      <c r="G81" s="198">
        <v>1.91</v>
      </c>
      <c r="H81" s="198">
        <v>0</v>
      </c>
      <c r="I81" s="198">
        <v>5.0599999999999996</v>
      </c>
      <c r="J81" s="198">
        <v>6.02</v>
      </c>
      <c r="K81" s="198">
        <v>14.6</v>
      </c>
      <c r="L81" s="198">
        <v>0.27</v>
      </c>
      <c r="M81" s="198">
        <v>0.91</v>
      </c>
      <c r="N81" s="198">
        <v>1.48</v>
      </c>
      <c r="O81" s="198">
        <v>1.03</v>
      </c>
      <c r="P81" s="198">
        <v>0.67</v>
      </c>
      <c r="Q81" s="198">
        <v>-0.19</v>
      </c>
      <c r="R81" s="198">
        <v>-0.53</v>
      </c>
      <c r="S81" s="198">
        <v>0.33</v>
      </c>
      <c r="T81" s="198">
        <v>0</v>
      </c>
      <c r="U81" s="198">
        <v>1.77</v>
      </c>
      <c r="V81" s="198">
        <v>0.18</v>
      </c>
      <c r="W81" s="198">
        <v>0.57999999999999996</v>
      </c>
      <c r="X81" s="198">
        <v>0.62</v>
      </c>
      <c r="Y81" s="198">
        <v>0</v>
      </c>
      <c r="Z81" s="198">
        <v>21.23</v>
      </c>
      <c r="AA81" s="198">
        <v>0.88</v>
      </c>
      <c r="AB81" s="198">
        <v>0</v>
      </c>
      <c r="AC81" s="198">
        <v>26.39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-39.659999999999997</v>
      </c>
      <c r="AJ81" s="198">
        <v>0</v>
      </c>
      <c r="AK81" s="198">
        <v>4.67</v>
      </c>
      <c r="AL81" s="198">
        <v>0</v>
      </c>
      <c r="AM81" s="198">
        <v>0</v>
      </c>
      <c r="AN81" s="198">
        <v>0</v>
      </c>
      <c r="AO81" s="198">
        <v>305.07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1.91</v>
      </c>
      <c r="G82" s="198">
        <v>1.91</v>
      </c>
      <c r="H82" s="198">
        <v>0</v>
      </c>
      <c r="I82" s="198">
        <v>5.0599999999999996</v>
      </c>
      <c r="J82" s="198">
        <v>6.02</v>
      </c>
      <c r="K82" s="198">
        <v>14.6</v>
      </c>
      <c r="L82" s="198">
        <v>0.27</v>
      </c>
      <c r="M82" s="198">
        <v>0.91</v>
      </c>
      <c r="N82" s="198">
        <v>1.48</v>
      </c>
      <c r="O82" s="198">
        <v>1.03</v>
      </c>
      <c r="P82" s="198">
        <v>0.67</v>
      </c>
      <c r="Q82" s="198">
        <v>-0.19</v>
      </c>
      <c r="R82" s="198">
        <v>-0.53</v>
      </c>
      <c r="S82" s="198">
        <v>0.33</v>
      </c>
      <c r="T82" s="198">
        <v>0</v>
      </c>
      <c r="U82" s="198">
        <v>1.77</v>
      </c>
      <c r="V82" s="198">
        <v>0.18</v>
      </c>
      <c r="W82" s="198">
        <v>0.57999999999999996</v>
      </c>
      <c r="X82" s="198">
        <v>0.62</v>
      </c>
      <c r="Y82" s="198">
        <v>0</v>
      </c>
      <c r="Z82" s="198">
        <v>21.23</v>
      </c>
      <c r="AA82" s="198">
        <v>0.88</v>
      </c>
      <c r="AB82" s="198">
        <v>0</v>
      </c>
      <c r="AC82" s="198">
        <v>26.39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-39.659999999999997</v>
      </c>
      <c r="AJ82" s="198">
        <v>0</v>
      </c>
      <c r="AK82" s="198">
        <v>4.67</v>
      </c>
      <c r="AL82" s="198">
        <v>0</v>
      </c>
      <c r="AM82" s="198">
        <v>0</v>
      </c>
      <c r="AN82" s="198">
        <v>0</v>
      </c>
      <c r="AO82" s="198">
        <v>305.07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1.91</v>
      </c>
      <c r="G83" s="198">
        <v>1.91</v>
      </c>
      <c r="H83" s="198">
        <v>0</v>
      </c>
      <c r="I83" s="198">
        <v>5.0599999999999996</v>
      </c>
      <c r="J83" s="198">
        <v>6.02</v>
      </c>
      <c r="K83" s="198">
        <v>14.6</v>
      </c>
      <c r="L83" s="198">
        <v>0.27</v>
      </c>
      <c r="M83" s="198">
        <v>0.91</v>
      </c>
      <c r="N83" s="198">
        <v>1.48</v>
      </c>
      <c r="O83" s="198">
        <v>1.03</v>
      </c>
      <c r="P83" s="198">
        <v>0.67</v>
      </c>
      <c r="Q83" s="198">
        <v>-0.19</v>
      </c>
      <c r="R83" s="198">
        <v>0.27</v>
      </c>
      <c r="S83" s="198">
        <v>0.33</v>
      </c>
      <c r="T83" s="198">
        <v>0</v>
      </c>
      <c r="U83" s="198">
        <v>1.77</v>
      </c>
      <c r="V83" s="198">
        <v>0.18</v>
      </c>
      <c r="W83" s="198">
        <v>0.57999999999999996</v>
      </c>
      <c r="X83" s="198">
        <v>0.62</v>
      </c>
      <c r="Y83" s="198">
        <v>0</v>
      </c>
      <c r="Z83" s="198">
        <v>21.23</v>
      </c>
      <c r="AA83" s="198">
        <v>0.88</v>
      </c>
      <c r="AB83" s="198">
        <v>0</v>
      </c>
      <c r="AC83" s="198">
        <v>14.15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-62.66</v>
      </c>
      <c r="AJ83" s="198">
        <v>0</v>
      </c>
      <c r="AK83" s="198">
        <v>3.11</v>
      </c>
      <c r="AL83" s="198">
        <v>0</v>
      </c>
      <c r="AM83" s="198">
        <v>0</v>
      </c>
      <c r="AN83" s="198">
        <v>0</v>
      </c>
      <c r="AO83" s="198">
        <v>305.07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1.91</v>
      </c>
      <c r="G84" s="198">
        <v>1.91</v>
      </c>
      <c r="H84" s="198">
        <v>0</v>
      </c>
      <c r="I84" s="198">
        <v>5.0599999999999996</v>
      </c>
      <c r="J84" s="198">
        <v>6.02</v>
      </c>
      <c r="K84" s="198">
        <v>14.6</v>
      </c>
      <c r="L84" s="198">
        <v>0.27</v>
      </c>
      <c r="M84" s="198">
        <v>0.91</v>
      </c>
      <c r="N84" s="198">
        <v>1.48</v>
      </c>
      <c r="O84" s="198">
        <v>1.03</v>
      </c>
      <c r="P84" s="198">
        <v>0.67</v>
      </c>
      <c r="Q84" s="198">
        <v>-0.19</v>
      </c>
      <c r="R84" s="198">
        <v>-0.53</v>
      </c>
      <c r="S84" s="198">
        <v>0.33</v>
      </c>
      <c r="T84" s="198">
        <v>0</v>
      </c>
      <c r="U84" s="198">
        <v>1.77</v>
      </c>
      <c r="V84" s="198">
        <v>0.18</v>
      </c>
      <c r="W84" s="198">
        <v>0.57999999999999996</v>
      </c>
      <c r="X84" s="198">
        <v>0.62</v>
      </c>
      <c r="Y84" s="198">
        <v>0</v>
      </c>
      <c r="Z84" s="198">
        <v>21.23</v>
      </c>
      <c r="AA84" s="198">
        <v>0.88</v>
      </c>
      <c r="AB84" s="198">
        <v>0</v>
      </c>
      <c r="AC84" s="198">
        <v>14.15</v>
      </c>
      <c r="AD84" s="198">
        <v>11.63</v>
      </c>
      <c r="AE84" s="198">
        <v>0</v>
      </c>
      <c r="AF84" s="198">
        <v>0</v>
      </c>
      <c r="AG84" s="198">
        <v>0</v>
      </c>
      <c r="AH84" s="198">
        <v>0</v>
      </c>
      <c r="AI84" s="198">
        <v>-62.66</v>
      </c>
      <c r="AJ84" s="198">
        <v>0</v>
      </c>
      <c r="AK84" s="198">
        <v>3.11</v>
      </c>
      <c r="AL84" s="198">
        <v>0</v>
      </c>
      <c r="AM84" s="198">
        <v>0</v>
      </c>
      <c r="AN84" s="198">
        <v>0</v>
      </c>
      <c r="AO84" s="198">
        <v>305.07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1.91</v>
      </c>
      <c r="G85" s="198">
        <v>1.91</v>
      </c>
      <c r="H85" s="198">
        <v>0</v>
      </c>
      <c r="I85" s="198">
        <v>5.0599999999999996</v>
      </c>
      <c r="J85" s="198">
        <v>6.02</v>
      </c>
      <c r="K85" s="198">
        <v>14.6</v>
      </c>
      <c r="L85" s="198">
        <v>0.27</v>
      </c>
      <c r="M85" s="198">
        <v>0.91</v>
      </c>
      <c r="N85" s="198">
        <v>1.48</v>
      </c>
      <c r="O85" s="198">
        <v>1.03</v>
      </c>
      <c r="P85" s="198">
        <v>0.67</v>
      </c>
      <c r="Q85" s="198">
        <v>-0.19</v>
      </c>
      <c r="R85" s="198">
        <v>0.27</v>
      </c>
      <c r="S85" s="198">
        <v>0.33</v>
      </c>
      <c r="T85" s="198">
        <v>0</v>
      </c>
      <c r="U85" s="198">
        <v>1.77</v>
      </c>
      <c r="V85" s="198">
        <v>0.18</v>
      </c>
      <c r="W85" s="198">
        <v>0.57999999999999996</v>
      </c>
      <c r="X85" s="198">
        <v>0.62</v>
      </c>
      <c r="Y85" s="198">
        <v>0</v>
      </c>
      <c r="Z85" s="198">
        <v>21.23</v>
      </c>
      <c r="AA85" s="198">
        <v>0.88</v>
      </c>
      <c r="AB85" s="198">
        <v>0</v>
      </c>
      <c r="AC85" s="198">
        <v>14.15</v>
      </c>
      <c r="AD85" s="198">
        <v>11.63</v>
      </c>
      <c r="AE85" s="198">
        <v>0</v>
      </c>
      <c r="AF85" s="198">
        <v>0</v>
      </c>
      <c r="AG85" s="198">
        <v>0</v>
      </c>
      <c r="AH85" s="198">
        <v>0</v>
      </c>
      <c r="AI85" s="198">
        <v>-60.25</v>
      </c>
      <c r="AJ85" s="198">
        <v>0</v>
      </c>
      <c r="AK85" s="198">
        <v>3.11</v>
      </c>
      <c r="AL85" s="198">
        <v>0</v>
      </c>
      <c r="AM85" s="198">
        <v>0</v>
      </c>
      <c r="AN85" s="198">
        <v>0</v>
      </c>
      <c r="AO85" s="198">
        <v>305.07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1.91</v>
      </c>
      <c r="G86" s="198">
        <v>1.91</v>
      </c>
      <c r="H86" s="198">
        <v>0</v>
      </c>
      <c r="I86" s="198">
        <v>5.0599999999999996</v>
      </c>
      <c r="J86" s="198">
        <v>6.02</v>
      </c>
      <c r="K86" s="198">
        <v>14.6</v>
      </c>
      <c r="L86" s="198">
        <v>0.27</v>
      </c>
      <c r="M86" s="198">
        <v>0.91</v>
      </c>
      <c r="N86" s="198">
        <v>1.48</v>
      </c>
      <c r="O86" s="198">
        <v>1.03</v>
      </c>
      <c r="P86" s="198">
        <v>0.67</v>
      </c>
      <c r="Q86" s="198">
        <v>-0.19</v>
      </c>
      <c r="R86" s="198">
        <v>0.27</v>
      </c>
      <c r="S86" s="198">
        <v>0.33</v>
      </c>
      <c r="T86" s="198">
        <v>0</v>
      </c>
      <c r="U86" s="198">
        <v>1.77</v>
      </c>
      <c r="V86" s="198">
        <v>0.18</v>
      </c>
      <c r="W86" s="198">
        <v>0.57999999999999996</v>
      </c>
      <c r="X86" s="198">
        <v>0.62</v>
      </c>
      <c r="Y86" s="198">
        <v>0</v>
      </c>
      <c r="Z86" s="198">
        <v>21.23</v>
      </c>
      <c r="AA86" s="198">
        <v>0.88</v>
      </c>
      <c r="AB86" s="198">
        <v>0</v>
      </c>
      <c r="AC86" s="198">
        <v>14.15</v>
      </c>
      <c r="AD86" s="198">
        <v>9.9700000000000006</v>
      </c>
      <c r="AE86" s="198">
        <v>0</v>
      </c>
      <c r="AF86" s="198">
        <v>0</v>
      </c>
      <c r="AG86" s="198">
        <v>0</v>
      </c>
      <c r="AH86" s="198">
        <v>0</v>
      </c>
      <c r="AI86" s="198">
        <v>-62.66</v>
      </c>
      <c r="AJ86" s="198">
        <v>0</v>
      </c>
      <c r="AK86" s="198">
        <v>3.11</v>
      </c>
      <c r="AL86" s="198">
        <v>0</v>
      </c>
      <c r="AM86" s="198">
        <v>0</v>
      </c>
      <c r="AN86" s="198">
        <v>0</v>
      </c>
      <c r="AO86" s="198">
        <v>305.07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1.91</v>
      </c>
      <c r="G87" s="198">
        <v>1.91</v>
      </c>
      <c r="H87" s="198">
        <v>0</v>
      </c>
      <c r="I87" s="198">
        <v>5.0599999999999996</v>
      </c>
      <c r="J87" s="198">
        <v>6.02</v>
      </c>
      <c r="K87" s="198">
        <v>14.6</v>
      </c>
      <c r="L87" s="198">
        <v>0.27</v>
      </c>
      <c r="M87" s="198">
        <v>0.91</v>
      </c>
      <c r="N87" s="198">
        <v>1.48</v>
      </c>
      <c r="O87" s="198">
        <v>1.03</v>
      </c>
      <c r="P87" s="198">
        <v>0.67</v>
      </c>
      <c r="Q87" s="198">
        <v>-0.19</v>
      </c>
      <c r="R87" s="198">
        <v>0.27</v>
      </c>
      <c r="S87" s="198">
        <v>0.33</v>
      </c>
      <c r="T87" s="198">
        <v>0</v>
      </c>
      <c r="U87" s="198">
        <v>1.77</v>
      </c>
      <c r="V87" s="198">
        <v>0.18</v>
      </c>
      <c r="W87" s="198">
        <v>0.57999999999999996</v>
      </c>
      <c r="X87" s="198">
        <v>0.62</v>
      </c>
      <c r="Y87" s="198">
        <v>0</v>
      </c>
      <c r="Z87" s="198">
        <v>21.23</v>
      </c>
      <c r="AA87" s="198">
        <v>0.88</v>
      </c>
      <c r="AB87" s="198">
        <v>0</v>
      </c>
      <c r="AC87" s="198">
        <v>13.88</v>
      </c>
      <c r="AD87" s="198">
        <v>9.9700000000000006</v>
      </c>
      <c r="AE87" s="198">
        <v>0</v>
      </c>
      <c r="AF87" s="198">
        <v>0</v>
      </c>
      <c r="AG87" s="198">
        <v>0</v>
      </c>
      <c r="AH87" s="198">
        <v>0</v>
      </c>
      <c r="AI87" s="198">
        <v>-62.66</v>
      </c>
      <c r="AJ87" s="198">
        <v>0</v>
      </c>
      <c r="AK87" s="198">
        <v>3.11</v>
      </c>
      <c r="AL87" s="198">
        <v>0</v>
      </c>
      <c r="AM87" s="198">
        <v>0</v>
      </c>
      <c r="AN87" s="198">
        <v>0</v>
      </c>
      <c r="AO87" s="198">
        <v>305.07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1.91</v>
      </c>
      <c r="G88" s="198">
        <v>1.91</v>
      </c>
      <c r="H88" s="198">
        <v>0</v>
      </c>
      <c r="I88" s="198">
        <v>5.0599999999999996</v>
      </c>
      <c r="J88" s="198">
        <v>6.02</v>
      </c>
      <c r="K88" s="198">
        <v>14.6</v>
      </c>
      <c r="L88" s="198">
        <v>0.27</v>
      </c>
      <c r="M88" s="198">
        <v>0.91</v>
      </c>
      <c r="N88" s="198">
        <v>1.48</v>
      </c>
      <c r="O88" s="198">
        <v>1.03</v>
      </c>
      <c r="P88" s="198">
        <v>0.67</v>
      </c>
      <c r="Q88" s="198">
        <v>-0.19</v>
      </c>
      <c r="R88" s="198">
        <v>0.27</v>
      </c>
      <c r="S88" s="198">
        <v>0.33</v>
      </c>
      <c r="T88" s="198">
        <v>0</v>
      </c>
      <c r="U88" s="198">
        <v>1.77</v>
      </c>
      <c r="V88" s="198">
        <v>0.18</v>
      </c>
      <c r="W88" s="198">
        <v>0.57999999999999996</v>
      </c>
      <c r="X88" s="198">
        <v>0.62</v>
      </c>
      <c r="Y88" s="198">
        <v>0</v>
      </c>
      <c r="Z88" s="198">
        <v>21.23</v>
      </c>
      <c r="AA88" s="198">
        <v>0.88</v>
      </c>
      <c r="AB88" s="198">
        <v>0</v>
      </c>
      <c r="AC88" s="198">
        <v>15.93</v>
      </c>
      <c r="AD88" s="198">
        <v>9.9700000000000006</v>
      </c>
      <c r="AE88" s="198">
        <v>0</v>
      </c>
      <c r="AF88" s="198">
        <v>0</v>
      </c>
      <c r="AG88" s="198">
        <v>0</v>
      </c>
      <c r="AH88" s="198">
        <v>0</v>
      </c>
      <c r="AI88" s="198">
        <v>-62.66</v>
      </c>
      <c r="AJ88" s="198">
        <v>0</v>
      </c>
      <c r="AK88" s="198">
        <v>3.11</v>
      </c>
      <c r="AL88" s="198">
        <v>0</v>
      </c>
      <c r="AM88" s="198">
        <v>0</v>
      </c>
      <c r="AN88" s="198">
        <v>0</v>
      </c>
      <c r="AO88" s="198">
        <v>305.07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1.91</v>
      </c>
      <c r="G89" s="198">
        <v>1.91</v>
      </c>
      <c r="H89" s="198">
        <v>0</v>
      </c>
      <c r="I89" s="198">
        <v>5.0599999999999996</v>
      </c>
      <c r="J89" s="198">
        <v>6.02</v>
      </c>
      <c r="K89" s="198">
        <v>14.6</v>
      </c>
      <c r="L89" s="198">
        <v>0.27</v>
      </c>
      <c r="M89" s="198">
        <v>0.91</v>
      </c>
      <c r="N89" s="198">
        <v>1.48</v>
      </c>
      <c r="O89" s="198">
        <v>1.03</v>
      </c>
      <c r="P89" s="198">
        <v>0.67</v>
      </c>
      <c r="Q89" s="198">
        <v>-0.19</v>
      </c>
      <c r="R89" s="198">
        <v>-0.53</v>
      </c>
      <c r="S89" s="198">
        <v>0.33</v>
      </c>
      <c r="T89" s="198">
        <v>0</v>
      </c>
      <c r="U89" s="198">
        <v>1.77</v>
      </c>
      <c r="V89" s="198">
        <v>0.18</v>
      </c>
      <c r="W89" s="198">
        <v>0.57999999999999996</v>
      </c>
      <c r="X89" s="198">
        <v>0.62</v>
      </c>
      <c r="Y89" s="198">
        <v>0</v>
      </c>
      <c r="Z89" s="198">
        <v>21.23</v>
      </c>
      <c r="AA89" s="198">
        <v>0.88</v>
      </c>
      <c r="AB89" s="198">
        <v>0</v>
      </c>
      <c r="AC89" s="198">
        <v>15.93</v>
      </c>
      <c r="AD89" s="198">
        <v>9.9700000000000006</v>
      </c>
      <c r="AE89" s="198">
        <v>0</v>
      </c>
      <c r="AF89" s="198">
        <v>0</v>
      </c>
      <c r="AG89" s="198">
        <v>0</v>
      </c>
      <c r="AH89" s="198">
        <v>0</v>
      </c>
      <c r="AI89" s="198">
        <v>-62.66</v>
      </c>
      <c r="AJ89" s="198">
        <v>0</v>
      </c>
      <c r="AK89" s="198">
        <v>3.11</v>
      </c>
      <c r="AL89" s="198">
        <v>0</v>
      </c>
      <c r="AM89" s="198">
        <v>0</v>
      </c>
      <c r="AN89" s="198">
        <v>0</v>
      </c>
      <c r="AO89" s="198">
        <v>305.07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1.91</v>
      </c>
      <c r="G90" s="198">
        <v>1.91</v>
      </c>
      <c r="H90" s="198">
        <v>0</v>
      </c>
      <c r="I90" s="198">
        <v>5.0599999999999996</v>
      </c>
      <c r="J90" s="198">
        <v>6.02</v>
      </c>
      <c r="K90" s="198">
        <v>14.6</v>
      </c>
      <c r="L90" s="198">
        <v>0.27</v>
      </c>
      <c r="M90" s="198">
        <v>0.91</v>
      </c>
      <c r="N90" s="198">
        <v>1.48</v>
      </c>
      <c r="O90" s="198">
        <v>1.03</v>
      </c>
      <c r="P90" s="198">
        <v>0.67</v>
      </c>
      <c r="Q90" s="198">
        <v>-0.19</v>
      </c>
      <c r="R90" s="198">
        <v>-0.53</v>
      </c>
      <c r="S90" s="198">
        <v>0.33</v>
      </c>
      <c r="T90" s="198">
        <v>0</v>
      </c>
      <c r="U90" s="198">
        <v>1.77</v>
      </c>
      <c r="V90" s="198">
        <v>0.18</v>
      </c>
      <c r="W90" s="198">
        <v>0.57999999999999996</v>
      </c>
      <c r="X90" s="198">
        <v>0.62</v>
      </c>
      <c r="Y90" s="198">
        <v>0</v>
      </c>
      <c r="Z90" s="198">
        <v>21.23</v>
      </c>
      <c r="AA90" s="198">
        <v>0.88</v>
      </c>
      <c r="AB90" s="198">
        <v>0</v>
      </c>
      <c r="AC90" s="198">
        <v>15.93</v>
      </c>
      <c r="AD90" s="198">
        <v>9.9700000000000006</v>
      </c>
      <c r="AE90" s="198">
        <v>0</v>
      </c>
      <c r="AF90" s="198">
        <v>0</v>
      </c>
      <c r="AG90" s="198">
        <v>0</v>
      </c>
      <c r="AH90" s="198">
        <v>0</v>
      </c>
      <c r="AI90" s="198">
        <v>-62.66</v>
      </c>
      <c r="AJ90" s="198">
        <v>0</v>
      </c>
      <c r="AK90" s="198">
        <v>3.11</v>
      </c>
      <c r="AL90" s="198">
        <v>0</v>
      </c>
      <c r="AM90" s="198">
        <v>0</v>
      </c>
      <c r="AN90" s="198">
        <v>0</v>
      </c>
      <c r="AO90" s="198">
        <v>305.07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1.91</v>
      </c>
      <c r="G91" s="198">
        <v>1.91</v>
      </c>
      <c r="H91" s="198">
        <v>0</v>
      </c>
      <c r="I91" s="198">
        <v>5.0599999999999996</v>
      </c>
      <c r="J91" s="198">
        <v>6.02</v>
      </c>
      <c r="K91" s="198">
        <v>14.6</v>
      </c>
      <c r="L91" s="198">
        <v>0.27</v>
      </c>
      <c r="M91" s="198">
        <v>0.91</v>
      </c>
      <c r="N91" s="198">
        <v>1.48</v>
      </c>
      <c r="O91" s="198">
        <v>1.03</v>
      </c>
      <c r="P91" s="198">
        <v>0.67</v>
      </c>
      <c r="Q91" s="198">
        <v>-0.19</v>
      </c>
      <c r="R91" s="198">
        <v>-0.53</v>
      </c>
      <c r="S91" s="198">
        <v>0.33</v>
      </c>
      <c r="T91" s="198">
        <v>0</v>
      </c>
      <c r="U91" s="198">
        <v>1.77</v>
      </c>
      <c r="V91" s="198">
        <v>0.18</v>
      </c>
      <c r="W91" s="198">
        <v>0.57999999999999996</v>
      </c>
      <c r="X91" s="198">
        <v>0.62</v>
      </c>
      <c r="Y91" s="198">
        <v>0</v>
      </c>
      <c r="Z91" s="198">
        <v>21.23</v>
      </c>
      <c r="AA91" s="198">
        <v>0.88</v>
      </c>
      <c r="AB91" s="198">
        <v>0</v>
      </c>
      <c r="AC91" s="198">
        <v>15.93</v>
      </c>
      <c r="AD91" s="198">
        <v>9.9700000000000006</v>
      </c>
      <c r="AE91" s="198">
        <v>0</v>
      </c>
      <c r="AF91" s="198">
        <v>0</v>
      </c>
      <c r="AG91" s="198">
        <v>0</v>
      </c>
      <c r="AH91" s="198">
        <v>0</v>
      </c>
      <c r="AI91" s="198">
        <v>-60.65</v>
      </c>
      <c r="AJ91" s="198">
        <v>0</v>
      </c>
      <c r="AK91" s="198">
        <v>1.56</v>
      </c>
      <c r="AL91" s="198">
        <v>0</v>
      </c>
      <c r="AM91" s="198">
        <v>0</v>
      </c>
      <c r="AN91" s="198">
        <v>0</v>
      </c>
      <c r="AO91" s="198">
        <v>305.07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1.91</v>
      </c>
      <c r="G92" s="198">
        <v>1.91</v>
      </c>
      <c r="H92" s="198">
        <v>0</v>
      </c>
      <c r="I92" s="198">
        <v>5.0599999999999996</v>
      </c>
      <c r="J92" s="198">
        <v>6.02</v>
      </c>
      <c r="K92" s="198">
        <v>14.6</v>
      </c>
      <c r="L92" s="198">
        <v>0.27</v>
      </c>
      <c r="M92" s="198">
        <v>0.91</v>
      </c>
      <c r="N92" s="198">
        <v>1.48</v>
      </c>
      <c r="O92" s="198">
        <v>1.03</v>
      </c>
      <c r="P92" s="198">
        <v>0.67</v>
      </c>
      <c r="Q92" s="198">
        <v>0.06</v>
      </c>
      <c r="R92" s="198">
        <v>-0.53</v>
      </c>
      <c r="S92" s="198">
        <v>0.33</v>
      </c>
      <c r="T92" s="198">
        <v>0</v>
      </c>
      <c r="U92" s="198">
        <v>1.77</v>
      </c>
      <c r="V92" s="198">
        <v>0.18</v>
      </c>
      <c r="W92" s="198">
        <v>0.57999999999999996</v>
      </c>
      <c r="X92" s="198">
        <v>0.62</v>
      </c>
      <c r="Y92" s="198">
        <v>0</v>
      </c>
      <c r="Z92" s="198">
        <v>21.23</v>
      </c>
      <c r="AA92" s="198">
        <v>0.88</v>
      </c>
      <c r="AB92" s="198">
        <v>0</v>
      </c>
      <c r="AC92" s="198">
        <v>15.93</v>
      </c>
      <c r="AD92" s="198">
        <v>9.9700000000000006</v>
      </c>
      <c r="AE92" s="198">
        <v>0</v>
      </c>
      <c r="AF92" s="198">
        <v>0</v>
      </c>
      <c r="AG92" s="198">
        <v>0</v>
      </c>
      <c r="AH92" s="198">
        <v>0</v>
      </c>
      <c r="AI92" s="198">
        <v>-62.66</v>
      </c>
      <c r="AJ92" s="198">
        <v>0</v>
      </c>
      <c r="AK92" s="198">
        <v>1.56</v>
      </c>
      <c r="AL92" s="198">
        <v>0</v>
      </c>
      <c r="AM92" s="198">
        <v>0</v>
      </c>
      <c r="AN92" s="198">
        <v>0</v>
      </c>
      <c r="AO92" s="198">
        <v>305.07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1.91</v>
      </c>
      <c r="G93" s="198">
        <v>1.91</v>
      </c>
      <c r="H93" s="198">
        <v>0</v>
      </c>
      <c r="I93" s="198">
        <v>5.0599999999999996</v>
      </c>
      <c r="J93" s="198">
        <v>6.02</v>
      </c>
      <c r="K93" s="198">
        <v>14.6</v>
      </c>
      <c r="L93" s="198">
        <v>0.27</v>
      </c>
      <c r="M93" s="198">
        <v>0.91</v>
      </c>
      <c r="N93" s="198">
        <v>1.48</v>
      </c>
      <c r="O93" s="198">
        <v>1.03</v>
      </c>
      <c r="P93" s="198">
        <v>0.67</v>
      </c>
      <c r="Q93" s="198">
        <v>0.06</v>
      </c>
      <c r="R93" s="198">
        <v>-0.53</v>
      </c>
      <c r="S93" s="198">
        <v>0.33</v>
      </c>
      <c r="T93" s="198">
        <v>0</v>
      </c>
      <c r="U93" s="198">
        <v>1.77</v>
      </c>
      <c r="V93" s="198">
        <v>0.18</v>
      </c>
      <c r="W93" s="198">
        <v>0.57999999999999996</v>
      </c>
      <c r="X93" s="198">
        <v>0.62</v>
      </c>
      <c r="Y93" s="198">
        <v>0</v>
      </c>
      <c r="Z93" s="198">
        <v>21.23</v>
      </c>
      <c r="AA93" s="198">
        <v>0.88</v>
      </c>
      <c r="AB93" s="198">
        <v>0</v>
      </c>
      <c r="AC93" s="198">
        <v>15.93</v>
      </c>
      <c r="AD93" s="198">
        <v>9.9700000000000006</v>
      </c>
      <c r="AE93" s="198">
        <v>0</v>
      </c>
      <c r="AF93" s="198">
        <v>0</v>
      </c>
      <c r="AG93" s="198">
        <v>0</v>
      </c>
      <c r="AH93" s="198">
        <v>0</v>
      </c>
      <c r="AI93" s="198">
        <v>0</v>
      </c>
      <c r="AJ93" s="198">
        <v>24.05</v>
      </c>
      <c r="AK93" s="198">
        <v>1.56</v>
      </c>
      <c r="AL93" s="198">
        <v>0</v>
      </c>
      <c r="AM93" s="198">
        <v>0</v>
      </c>
      <c r="AN93" s="198">
        <v>0</v>
      </c>
      <c r="AO93" s="198">
        <v>305.07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1.91</v>
      </c>
      <c r="G94" s="198">
        <v>1.91</v>
      </c>
      <c r="H94" s="198">
        <v>0</v>
      </c>
      <c r="I94" s="198">
        <v>5.0599999999999996</v>
      </c>
      <c r="J94" s="198">
        <v>6.02</v>
      </c>
      <c r="K94" s="198">
        <v>14.6</v>
      </c>
      <c r="L94" s="198">
        <v>0.27</v>
      </c>
      <c r="M94" s="198">
        <v>0.91</v>
      </c>
      <c r="N94" s="198">
        <v>1.48</v>
      </c>
      <c r="O94" s="198">
        <v>1.03</v>
      </c>
      <c r="P94" s="198">
        <v>0.67</v>
      </c>
      <c r="Q94" s="198">
        <v>0.06</v>
      </c>
      <c r="R94" s="198">
        <v>-0.53</v>
      </c>
      <c r="S94" s="198">
        <v>0.33</v>
      </c>
      <c r="T94" s="198">
        <v>0</v>
      </c>
      <c r="U94" s="198">
        <v>1.77</v>
      </c>
      <c r="V94" s="198">
        <v>0.18</v>
      </c>
      <c r="W94" s="198">
        <v>0.57999999999999996</v>
      </c>
      <c r="X94" s="198">
        <v>0.62</v>
      </c>
      <c r="Y94" s="198">
        <v>0</v>
      </c>
      <c r="Z94" s="198">
        <v>21.23</v>
      </c>
      <c r="AA94" s="198">
        <v>0.88</v>
      </c>
      <c r="AB94" s="198">
        <v>0</v>
      </c>
      <c r="AC94" s="198">
        <v>15.93</v>
      </c>
      <c r="AD94" s="198">
        <v>9.9700000000000006</v>
      </c>
      <c r="AE94" s="198">
        <v>0</v>
      </c>
      <c r="AF94" s="198">
        <v>0</v>
      </c>
      <c r="AG94" s="198">
        <v>0</v>
      </c>
      <c r="AH94" s="198">
        <v>0</v>
      </c>
      <c r="AI94" s="198">
        <v>0</v>
      </c>
      <c r="AJ94" s="198">
        <v>0</v>
      </c>
      <c r="AK94" s="198">
        <v>1.56</v>
      </c>
      <c r="AL94" s="198">
        <v>0</v>
      </c>
      <c r="AM94" s="198">
        <v>0</v>
      </c>
      <c r="AN94" s="198">
        <v>0</v>
      </c>
      <c r="AO94" s="198">
        <v>305.07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1.43</v>
      </c>
      <c r="G95" s="198">
        <v>1.43</v>
      </c>
      <c r="H95" s="198">
        <v>0</v>
      </c>
      <c r="I95" s="198">
        <v>5.0599999999999996</v>
      </c>
      <c r="J95" s="198">
        <v>6.02</v>
      </c>
      <c r="K95" s="198">
        <v>14.6</v>
      </c>
      <c r="L95" s="198">
        <v>0.27</v>
      </c>
      <c r="M95" s="198">
        <v>0.91</v>
      </c>
      <c r="N95" s="198">
        <v>1.48</v>
      </c>
      <c r="O95" s="198">
        <v>1.03</v>
      </c>
      <c r="P95" s="198">
        <v>0.67</v>
      </c>
      <c r="Q95" s="198">
        <v>0.06</v>
      </c>
      <c r="R95" s="198">
        <v>0.27</v>
      </c>
      <c r="S95" s="198">
        <v>0.33</v>
      </c>
      <c r="T95" s="198">
        <v>0</v>
      </c>
      <c r="U95" s="198">
        <v>1.77</v>
      </c>
      <c r="V95" s="198">
        <v>0.18</v>
      </c>
      <c r="W95" s="198">
        <v>0.57999999999999996</v>
      </c>
      <c r="X95" s="198">
        <v>0.62</v>
      </c>
      <c r="Y95" s="198">
        <v>0</v>
      </c>
      <c r="Z95" s="198">
        <v>21.23</v>
      </c>
      <c r="AA95" s="198">
        <v>0.88</v>
      </c>
      <c r="AB95" s="198">
        <v>0</v>
      </c>
      <c r="AC95" s="198">
        <v>15.67</v>
      </c>
      <c r="AD95" s="198">
        <v>9.9700000000000006</v>
      </c>
      <c r="AE95" s="198">
        <v>0</v>
      </c>
      <c r="AF95" s="198">
        <v>0</v>
      </c>
      <c r="AG95" s="198">
        <v>0</v>
      </c>
      <c r="AH95" s="198">
        <v>0</v>
      </c>
      <c r="AI95" s="198">
        <v>0</v>
      </c>
      <c r="AJ95" s="198">
        <v>0</v>
      </c>
      <c r="AK95" s="198">
        <v>1.56</v>
      </c>
      <c r="AL95" s="198">
        <v>0</v>
      </c>
      <c r="AM95" s="198">
        <v>0</v>
      </c>
      <c r="AN95" s="198">
        <v>0</v>
      </c>
      <c r="AO95" s="198">
        <v>305.07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1.43</v>
      </c>
      <c r="G96" s="198">
        <v>1.43</v>
      </c>
      <c r="H96" s="198">
        <v>0</v>
      </c>
      <c r="I96" s="198">
        <v>5.0599999999999996</v>
      </c>
      <c r="J96" s="198">
        <v>6.02</v>
      </c>
      <c r="K96" s="198">
        <v>14.6</v>
      </c>
      <c r="L96" s="198">
        <v>0.27</v>
      </c>
      <c r="M96" s="198">
        <v>0.91</v>
      </c>
      <c r="N96" s="198">
        <v>1.48</v>
      </c>
      <c r="O96" s="198">
        <v>1.03</v>
      </c>
      <c r="P96" s="198">
        <v>0.67</v>
      </c>
      <c r="Q96" s="198">
        <v>-0.13</v>
      </c>
      <c r="R96" s="198">
        <v>-1.07</v>
      </c>
      <c r="S96" s="198">
        <v>0.33</v>
      </c>
      <c r="T96" s="198">
        <v>0</v>
      </c>
      <c r="U96" s="198">
        <v>1.77</v>
      </c>
      <c r="V96" s="198">
        <v>0.18</v>
      </c>
      <c r="W96" s="198">
        <v>0.57999999999999996</v>
      </c>
      <c r="X96" s="198">
        <v>0.62</v>
      </c>
      <c r="Y96" s="198">
        <v>0</v>
      </c>
      <c r="Z96" s="198">
        <v>21.23</v>
      </c>
      <c r="AA96" s="198">
        <v>0.88</v>
      </c>
      <c r="AB96" s="198">
        <v>0</v>
      </c>
      <c r="AC96" s="198">
        <v>15.67</v>
      </c>
      <c r="AD96" s="198">
        <v>9.9700000000000006</v>
      </c>
      <c r="AE96" s="198">
        <v>0</v>
      </c>
      <c r="AF96" s="198">
        <v>0</v>
      </c>
      <c r="AG96" s="198">
        <v>0</v>
      </c>
      <c r="AH96" s="198">
        <v>0</v>
      </c>
      <c r="AI96" s="198">
        <v>0</v>
      </c>
      <c r="AJ96" s="198">
        <v>0</v>
      </c>
      <c r="AK96" s="198">
        <v>1.56</v>
      </c>
      <c r="AL96" s="198">
        <v>0</v>
      </c>
      <c r="AM96" s="198">
        <v>0</v>
      </c>
      <c r="AN96" s="198">
        <v>0</v>
      </c>
      <c r="AO96" s="198">
        <v>305.07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1.43</v>
      </c>
      <c r="G97" s="198">
        <v>1.43</v>
      </c>
      <c r="H97" s="198">
        <v>0</v>
      </c>
      <c r="I97" s="198">
        <v>5.0599999999999996</v>
      </c>
      <c r="J97" s="198">
        <v>6.02</v>
      </c>
      <c r="K97" s="198">
        <v>14.6</v>
      </c>
      <c r="L97" s="198">
        <v>0.27</v>
      </c>
      <c r="M97" s="198">
        <v>0.91</v>
      </c>
      <c r="N97" s="198">
        <v>1.48</v>
      </c>
      <c r="O97" s="198">
        <v>1.03</v>
      </c>
      <c r="P97" s="198">
        <v>0.67</v>
      </c>
      <c r="Q97" s="198">
        <v>0.26</v>
      </c>
      <c r="R97" s="198">
        <v>0.27</v>
      </c>
      <c r="S97" s="198">
        <v>0.33</v>
      </c>
      <c r="T97" s="198">
        <v>0</v>
      </c>
      <c r="U97" s="198">
        <v>1.77</v>
      </c>
      <c r="V97" s="198">
        <v>0.18</v>
      </c>
      <c r="W97" s="198">
        <v>0.57999999999999996</v>
      </c>
      <c r="X97" s="198">
        <v>0.62</v>
      </c>
      <c r="Y97" s="198">
        <v>0</v>
      </c>
      <c r="Z97" s="198">
        <v>21.23</v>
      </c>
      <c r="AA97" s="198">
        <v>0.88</v>
      </c>
      <c r="AB97" s="198">
        <v>0</v>
      </c>
      <c r="AC97" s="198">
        <v>15.67</v>
      </c>
      <c r="AD97" s="198">
        <v>9.9700000000000006</v>
      </c>
      <c r="AE97" s="198">
        <v>0</v>
      </c>
      <c r="AF97" s="198">
        <v>0</v>
      </c>
      <c r="AG97" s="198">
        <v>0</v>
      </c>
      <c r="AH97" s="198">
        <v>0</v>
      </c>
      <c r="AI97" s="198">
        <v>0</v>
      </c>
      <c r="AJ97" s="198">
        <v>0</v>
      </c>
      <c r="AK97" s="198">
        <v>1.56</v>
      </c>
      <c r="AL97" s="198">
        <v>0</v>
      </c>
      <c r="AM97" s="198">
        <v>0</v>
      </c>
      <c r="AN97" s="198">
        <v>0</v>
      </c>
      <c r="AO97" s="198">
        <v>305.07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1.43</v>
      </c>
      <c r="G98" s="198">
        <v>1.43</v>
      </c>
      <c r="H98" s="198">
        <v>0</v>
      </c>
      <c r="I98" s="198">
        <v>5.0599999999999996</v>
      </c>
      <c r="J98" s="198">
        <v>6.02</v>
      </c>
      <c r="K98" s="198">
        <v>14.6</v>
      </c>
      <c r="L98" s="198">
        <v>0.27</v>
      </c>
      <c r="M98" s="198">
        <v>0.91</v>
      </c>
      <c r="N98" s="198">
        <v>1.48</v>
      </c>
      <c r="O98" s="198">
        <v>1.03</v>
      </c>
      <c r="P98" s="198">
        <v>0.67</v>
      </c>
      <c r="Q98" s="198">
        <v>0.26</v>
      </c>
      <c r="R98" s="198">
        <v>0.27</v>
      </c>
      <c r="S98" s="198">
        <v>0.33</v>
      </c>
      <c r="T98" s="198">
        <v>0</v>
      </c>
      <c r="U98" s="198">
        <v>1.77</v>
      </c>
      <c r="V98" s="198">
        <v>0.18</v>
      </c>
      <c r="W98" s="198">
        <v>0.57999999999999996</v>
      </c>
      <c r="X98" s="198">
        <v>0.62</v>
      </c>
      <c r="Y98" s="198">
        <v>0</v>
      </c>
      <c r="Z98" s="198">
        <v>21.23</v>
      </c>
      <c r="AA98" s="198">
        <v>0.88</v>
      </c>
      <c r="AB98" s="198">
        <v>0</v>
      </c>
      <c r="AC98" s="198">
        <v>15.67</v>
      </c>
      <c r="AD98" s="198">
        <v>9.9700000000000006</v>
      </c>
      <c r="AE98" s="198">
        <v>0</v>
      </c>
      <c r="AF98" s="198">
        <v>0</v>
      </c>
      <c r="AG98" s="198">
        <v>0</v>
      </c>
      <c r="AH98" s="198">
        <v>0</v>
      </c>
      <c r="AI98" s="198">
        <v>0</v>
      </c>
      <c r="AJ98" s="198">
        <v>0</v>
      </c>
      <c r="AK98" s="198">
        <v>1.56</v>
      </c>
      <c r="AL98" s="198">
        <v>0</v>
      </c>
      <c r="AM98" s="198">
        <v>0</v>
      </c>
      <c r="AN98" s="198">
        <v>0</v>
      </c>
      <c r="AO98" s="198">
        <v>305.07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2.4529999999999986E-2</v>
      </c>
      <c r="G99">
        <f t="shared" si="0"/>
        <v>1.8207499999999991E-2</v>
      </c>
      <c r="H99">
        <f t="shared" si="0"/>
        <v>0</v>
      </c>
      <c r="I99">
        <f t="shared" si="0"/>
        <v>0.18914999999999957</v>
      </c>
      <c r="J99">
        <f t="shared" si="0"/>
        <v>0.1083599999999999</v>
      </c>
      <c r="K99">
        <f t="shared" si="0"/>
        <v>0.47810749999999902</v>
      </c>
      <c r="L99">
        <f t="shared" si="0"/>
        <v>2.0294999999999962E-2</v>
      </c>
      <c r="M99">
        <f t="shared" si="0"/>
        <v>6.0159999999999929E-2</v>
      </c>
      <c r="N99">
        <f t="shared" si="0"/>
        <v>3.5520000000000003E-2</v>
      </c>
      <c r="O99">
        <f t="shared" si="0"/>
        <v>2.625000000000002E-2</v>
      </c>
      <c r="P99">
        <f t="shared" si="0"/>
        <v>1.6545000000000008E-2</v>
      </c>
      <c r="Q99">
        <f t="shared" si="0"/>
        <v>-0.11701000000000002</v>
      </c>
      <c r="R99">
        <f t="shared" si="0"/>
        <v>-3.9189999999999961E-2</v>
      </c>
      <c r="S99">
        <f t="shared" si="0"/>
        <v>7.9199999999999809E-3</v>
      </c>
      <c r="T99">
        <f t="shared" si="0"/>
        <v>0</v>
      </c>
      <c r="U99">
        <f t="shared" si="0"/>
        <v>4.2480000000000039E-2</v>
      </c>
      <c r="V99">
        <f t="shared" si="0"/>
        <v>4.3199999999999957E-3</v>
      </c>
      <c r="W99">
        <f t="shared" si="0"/>
        <v>1.3919999999999972E-2</v>
      </c>
      <c r="X99">
        <f t="shared" si="0"/>
        <v>1.4879999999999977E-2</v>
      </c>
      <c r="Y99">
        <f t="shared" si="0"/>
        <v>0</v>
      </c>
      <c r="Z99">
        <f t="shared" si="0"/>
        <v>0.29052000000000017</v>
      </c>
      <c r="AA99">
        <f t="shared" si="0"/>
        <v>2.1119999999999993E-2</v>
      </c>
      <c r="AB99">
        <f t="shared" si="0"/>
        <v>0</v>
      </c>
      <c r="AC99">
        <f t="shared" si="0"/>
        <v>0.51983750000000029</v>
      </c>
      <c r="AD99">
        <f t="shared" si="0"/>
        <v>3.8217500000000001E-2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0.65095000000000069</v>
      </c>
      <c r="AJ99">
        <f t="shared" si="0"/>
        <v>6.0125000000000005E-3</v>
      </c>
      <c r="AK99">
        <f t="shared" si="0"/>
        <v>0.10331500000000014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7.2469799999999926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6.96</v>
      </c>
      <c r="J3" s="198">
        <v>0</v>
      </c>
      <c r="K3" s="198">
        <v>4.7</v>
      </c>
      <c r="L3" s="198">
        <v>1.56</v>
      </c>
      <c r="M3" s="198">
        <v>0</v>
      </c>
      <c r="N3" s="198">
        <v>0.87</v>
      </c>
      <c r="O3" s="198">
        <v>1.44</v>
      </c>
      <c r="P3" s="198">
        <v>1.77</v>
      </c>
      <c r="Q3" s="198">
        <v>0.16</v>
      </c>
      <c r="R3" s="198">
        <v>0.31</v>
      </c>
      <c r="S3" s="198">
        <v>0.19</v>
      </c>
      <c r="T3" s="198">
        <v>0</v>
      </c>
      <c r="U3" s="198">
        <v>6.5</v>
      </c>
      <c r="V3" s="198">
        <v>0.1</v>
      </c>
      <c r="W3" s="198">
        <v>0.34</v>
      </c>
      <c r="X3" s="198">
        <v>0.36</v>
      </c>
      <c r="Y3" s="198">
        <v>0</v>
      </c>
      <c r="Z3" s="198">
        <v>2.02</v>
      </c>
      <c r="AA3" s="198">
        <v>0.51</v>
      </c>
      <c r="AB3" s="198">
        <v>0</v>
      </c>
      <c r="AC3" s="198">
        <v>11.32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29.12</v>
      </c>
      <c r="AJ3" s="198">
        <v>0</v>
      </c>
      <c r="AK3" s="198">
        <v>0.78</v>
      </c>
      <c r="AL3" s="198">
        <v>0</v>
      </c>
      <c r="AM3" s="198">
        <v>0</v>
      </c>
      <c r="AN3" s="198">
        <v>0</v>
      </c>
      <c r="AO3" s="198">
        <v>152.88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6.96</v>
      </c>
      <c r="J4" s="198">
        <v>0</v>
      </c>
      <c r="K4" s="198">
        <v>4.7</v>
      </c>
      <c r="L4" s="198">
        <v>1.56</v>
      </c>
      <c r="M4" s="198">
        <v>0</v>
      </c>
      <c r="N4" s="198">
        <v>0.87</v>
      </c>
      <c r="O4" s="198">
        <v>1.44</v>
      </c>
      <c r="P4" s="198">
        <v>1.77</v>
      </c>
      <c r="Q4" s="198">
        <v>0.16</v>
      </c>
      <c r="R4" s="198">
        <v>0.31</v>
      </c>
      <c r="S4" s="198">
        <v>0.19</v>
      </c>
      <c r="T4" s="198">
        <v>0</v>
      </c>
      <c r="U4" s="198">
        <v>6.5</v>
      </c>
      <c r="V4" s="198">
        <v>0.1</v>
      </c>
      <c r="W4" s="198">
        <v>0.34</v>
      </c>
      <c r="X4" s="198">
        <v>0.36</v>
      </c>
      <c r="Y4" s="198">
        <v>0</v>
      </c>
      <c r="Z4" s="198">
        <v>2.02</v>
      </c>
      <c r="AA4" s="198">
        <v>0.51</v>
      </c>
      <c r="AB4" s="198">
        <v>0</v>
      </c>
      <c r="AC4" s="198">
        <v>11.32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29.12</v>
      </c>
      <c r="AJ4" s="198">
        <v>0</v>
      </c>
      <c r="AK4" s="198">
        <v>0.78</v>
      </c>
      <c r="AL4" s="198">
        <v>0</v>
      </c>
      <c r="AM4" s="198">
        <v>0</v>
      </c>
      <c r="AN4" s="198">
        <v>0</v>
      </c>
      <c r="AO4" s="198">
        <v>152.88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6.96</v>
      </c>
      <c r="J5" s="198">
        <v>0</v>
      </c>
      <c r="K5" s="198">
        <v>4.7</v>
      </c>
      <c r="L5" s="198">
        <v>1.56</v>
      </c>
      <c r="M5" s="198">
        <v>0</v>
      </c>
      <c r="N5" s="198">
        <v>0.87</v>
      </c>
      <c r="O5" s="198">
        <v>1.44</v>
      </c>
      <c r="P5" s="198">
        <v>1.77</v>
      </c>
      <c r="Q5" s="198">
        <v>0.16</v>
      </c>
      <c r="R5" s="198">
        <v>0.31</v>
      </c>
      <c r="S5" s="198">
        <v>0.19</v>
      </c>
      <c r="T5" s="198">
        <v>0</v>
      </c>
      <c r="U5" s="198">
        <v>6.5</v>
      </c>
      <c r="V5" s="198">
        <v>0.1</v>
      </c>
      <c r="W5" s="198">
        <v>0.34</v>
      </c>
      <c r="X5" s="198">
        <v>0.36</v>
      </c>
      <c r="Y5" s="198">
        <v>0</v>
      </c>
      <c r="Z5" s="198">
        <v>2.02</v>
      </c>
      <c r="AA5" s="198">
        <v>0.51</v>
      </c>
      <c r="AB5" s="198">
        <v>0</v>
      </c>
      <c r="AC5" s="198">
        <v>11.32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27.73</v>
      </c>
      <c r="AJ5" s="198">
        <v>0</v>
      </c>
      <c r="AK5" s="198">
        <v>0.78</v>
      </c>
      <c r="AL5" s="198">
        <v>0</v>
      </c>
      <c r="AM5" s="198">
        <v>0</v>
      </c>
      <c r="AN5" s="198">
        <v>0</v>
      </c>
      <c r="AO5" s="198">
        <v>152.88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6.96</v>
      </c>
      <c r="J6" s="198">
        <v>0</v>
      </c>
      <c r="K6" s="198">
        <v>4.7</v>
      </c>
      <c r="L6" s="198">
        <v>1.56</v>
      </c>
      <c r="M6" s="198">
        <v>0</v>
      </c>
      <c r="N6" s="198">
        <v>0.87</v>
      </c>
      <c r="O6" s="198">
        <v>1.44</v>
      </c>
      <c r="P6" s="198">
        <v>1.77</v>
      </c>
      <c r="Q6" s="198">
        <v>0.16</v>
      </c>
      <c r="R6" s="198">
        <v>0.31</v>
      </c>
      <c r="S6" s="198">
        <v>0.19</v>
      </c>
      <c r="T6" s="198">
        <v>0</v>
      </c>
      <c r="U6" s="198">
        <v>6.5</v>
      </c>
      <c r="V6" s="198">
        <v>0.1</v>
      </c>
      <c r="W6" s="198">
        <v>0.34</v>
      </c>
      <c r="X6" s="198">
        <v>0.36</v>
      </c>
      <c r="Y6" s="198">
        <v>0</v>
      </c>
      <c r="Z6" s="198">
        <v>2.02</v>
      </c>
      <c r="AA6" s="198">
        <v>0.51</v>
      </c>
      <c r="AB6" s="198">
        <v>0</v>
      </c>
      <c r="AC6" s="198">
        <v>11.32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27.73</v>
      </c>
      <c r="AJ6" s="198">
        <v>0</v>
      </c>
      <c r="AK6" s="198">
        <v>0.78</v>
      </c>
      <c r="AL6" s="198">
        <v>0</v>
      </c>
      <c r="AM6" s="198">
        <v>0</v>
      </c>
      <c r="AN6" s="198">
        <v>0</v>
      </c>
      <c r="AO6" s="198">
        <v>152.88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6.96</v>
      </c>
      <c r="J7" s="198">
        <v>0</v>
      </c>
      <c r="K7" s="198">
        <v>4.7</v>
      </c>
      <c r="L7" s="198">
        <v>1.56</v>
      </c>
      <c r="M7" s="198">
        <v>0</v>
      </c>
      <c r="N7" s="198">
        <v>0.87</v>
      </c>
      <c r="O7" s="198">
        <v>1.44</v>
      </c>
      <c r="P7" s="198">
        <v>1.77</v>
      </c>
      <c r="Q7" s="198">
        <v>0.16</v>
      </c>
      <c r="R7" s="198">
        <v>0.31</v>
      </c>
      <c r="S7" s="198">
        <v>0.19</v>
      </c>
      <c r="T7" s="198">
        <v>0</v>
      </c>
      <c r="U7" s="198">
        <v>6.5</v>
      </c>
      <c r="V7" s="198">
        <v>0.1</v>
      </c>
      <c r="W7" s="198">
        <v>0.34</v>
      </c>
      <c r="X7" s="198">
        <v>0.36</v>
      </c>
      <c r="Y7" s="198">
        <v>0</v>
      </c>
      <c r="Z7" s="198">
        <v>2.02</v>
      </c>
      <c r="AA7" s="198">
        <v>0.51</v>
      </c>
      <c r="AB7" s="198">
        <v>0</v>
      </c>
      <c r="AC7" s="198">
        <v>11.32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18.38</v>
      </c>
      <c r="AJ7" s="198">
        <v>0</v>
      </c>
      <c r="AK7" s="198">
        <v>0.78</v>
      </c>
      <c r="AL7" s="198">
        <v>0</v>
      </c>
      <c r="AM7" s="198">
        <v>0</v>
      </c>
      <c r="AN7" s="198">
        <v>0</v>
      </c>
      <c r="AO7" s="198">
        <v>152.88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6.96</v>
      </c>
      <c r="J8" s="198">
        <v>0</v>
      </c>
      <c r="K8" s="198">
        <v>4.7</v>
      </c>
      <c r="L8" s="198">
        <v>1.56</v>
      </c>
      <c r="M8" s="198">
        <v>0</v>
      </c>
      <c r="N8" s="198">
        <v>0.87</v>
      </c>
      <c r="O8" s="198">
        <v>1.44</v>
      </c>
      <c r="P8" s="198">
        <v>1.77</v>
      </c>
      <c r="Q8" s="198">
        <v>0.16</v>
      </c>
      <c r="R8" s="198">
        <v>0.31</v>
      </c>
      <c r="S8" s="198">
        <v>0.19</v>
      </c>
      <c r="T8" s="198">
        <v>0</v>
      </c>
      <c r="U8" s="198">
        <v>6.5</v>
      </c>
      <c r="V8" s="198">
        <v>0.1</v>
      </c>
      <c r="W8" s="198">
        <v>0.34</v>
      </c>
      <c r="X8" s="198">
        <v>0.36</v>
      </c>
      <c r="Y8" s="198">
        <v>0</v>
      </c>
      <c r="Z8" s="198">
        <v>2.02</v>
      </c>
      <c r="AA8" s="198">
        <v>0.51</v>
      </c>
      <c r="AB8" s="198">
        <v>0</v>
      </c>
      <c r="AC8" s="198">
        <v>11.32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18.38</v>
      </c>
      <c r="AJ8" s="198">
        <v>0</v>
      </c>
      <c r="AK8" s="198">
        <v>0.62</v>
      </c>
      <c r="AL8" s="198">
        <v>0</v>
      </c>
      <c r="AM8" s="198">
        <v>0</v>
      </c>
      <c r="AN8" s="198">
        <v>0</v>
      </c>
      <c r="AO8" s="198">
        <v>152.88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6.96</v>
      </c>
      <c r="J9" s="198">
        <v>0</v>
      </c>
      <c r="K9" s="198">
        <v>4.7</v>
      </c>
      <c r="L9" s="198">
        <v>1.56</v>
      </c>
      <c r="M9" s="198">
        <v>0</v>
      </c>
      <c r="N9" s="198">
        <v>0.87</v>
      </c>
      <c r="O9" s="198">
        <v>1.44</v>
      </c>
      <c r="P9" s="198">
        <v>1.77</v>
      </c>
      <c r="Q9" s="198">
        <v>0.16</v>
      </c>
      <c r="R9" s="198">
        <v>0.15</v>
      </c>
      <c r="S9" s="198">
        <v>0.19</v>
      </c>
      <c r="T9" s="198">
        <v>0</v>
      </c>
      <c r="U9" s="198">
        <v>6.5</v>
      </c>
      <c r="V9" s="198">
        <v>0.1</v>
      </c>
      <c r="W9" s="198">
        <v>0.34</v>
      </c>
      <c r="X9" s="198">
        <v>0.36</v>
      </c>
      <c r="Y9" s="198">
        <v>0</v>
      </c>
      <c r="Z9" s="198">
        <v>2.02</v>
      </c>
      <c r="AA9" s="198">
        <v>0.51</v>
      </c>
      <c r="AB9" s="198">
        <v>0</v>
      </c>
      <c r="AC9" s="198">
        <v>3.78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18.38</v>
      </c>
      <c r="AJ9" s="198">
        <v>0</v>
      </c>
      <c r="AK9" s="198">
        <v>0.78</v>
      </c>
      <c r="AL9" s="198">
        <v>0</v>
      </c>
      <c r="AM9" s="198">
        <v>0</v>
      </c>
      <c r="AN9" s="198">
        <v>0</v>
      </c>
      <c r="AO9" s="198">
        <v>152.88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6.96</v>
      </c>
      <c r="J10" s="198">
        <v>0</v>
      </c>
      <c r="K10" s="198">
        <v>4.7</v>
      </c>
      <c r="L10" s="198">
        <v>1.56</v>
      </c>
      <c r="M10" s="198">
        <v>0</v>
      </c>
      <c r="N10" s="198">
        <v>0.87</v>
      </c>
      <c r="O10" s="198">
        <v>1.44</v>
      </c>
      <c r="P10" s="198">
        <v>1.77</v>
      </c>
      <c r="Q10" s="198">
        <v>0.16</v>
      </c>
      <c r="R10" s="198">
        <v>0.15</v>
      </c>
      <c r="S10" s="198">
        <v>0.19</v>
      </c>
      <c r="T10" s="198">
        <v>0</v>
      </c>
      <c r="U10" s="198">
        <v>6.5</v>
      </c>
      <c r="V10" s="198">
        <v>0.1</v>
      </c>
      <c r="W10" s="198">
        <v>0.34</v>
      </c>
      <c r="X10" s="198">
        <v>0.36</v>
      </c>
      <c r="Y10" s="198">
        <v>0</v>
      </c>
      <c r="Z10" s="198">
        <v>2.02</v>
      </c>
      <c r="AA10" s="198">
        <v>0.51</v>
      </c>
      <c r="AB10" s="198">
        <v>0</v>
      </c>
      <c r="AC10" s="198">
        <v>3.78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18.38</v>
      </c>
      <c r="AJ10" s="198">
        <v>0</v>
      </c>
      <c r="AK10" s="198">
        <v>0.77</v>
      </c>
      <c r="AL10" s="198">
        <v>0</v>
      </c>
      <c r="AM10" s="198">
        <v>0</v>
      </c>
      <c r="AN10" s="198">
        <v>0</v>
      </c>
      <c r="AO10" s="198">
        <v>152.88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6.96</v>
      </c>
      <c r="J11" s="198">
        <v>0</v>
      </c>
      <c r="K11" s="198">
        <v>4.7</v>
      </c>
      <c r="L11" s="198">
        <v>1.56</v>
      </c>
      <c r="M11" s="198">
        <v>0</v>
      </c>
      <c r="N11" s="198">
        <v>0.87</v>
      </c>
      <c r="O11" s="198">
        <v>0.61</v>
      </c>
      <c r="P11" s="198">
        <v>1.77</v>
      </c>
      <c r="Q11" s="198">
        <v>0.16</v>
      </c>
      <c r="R11" s="198">
        <v>0.15</v>
      </c>
      <c r="S11" s="198">
        <v>0.19</v>
      </c>
      <c r="T11" s="198">
        <v>0</v>
      </c>
      <c r="U11" s="198">
        <v>6.5</v>
      </c>
      <c r="V11" s="198">
        <v>0.1</v>
      </c>
      <c r="W11" s="198">
        <v>0.34</v>
      </c>
      <c r="X11" s="198">
        <v>0.36</v>
      </c>
      <c r="Y11" s="198">
        <v>0</v>
      </c>
      <c r="Z11" s="198">
        <v>2.02</v>
      </c>
      <c r="AA11" s="198">
        <v>0.51</v>
      </c>
      <c r="AB11" s="198">
        <v>0</v>
      </c>
      <c r="AC11" s="198">
        <v>3.78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18.38</v>
      </c>
      <c r="AJ11" s="198">
        <v>0</v>
      </c>
      <c r="AK11" s="198">
        <v>0.77</v>
      </c>
      <c r="AL11" s="198">
        <v>0</v>
      </c>
      <c r="AM11" s="198">
        <v>0</v>
      </c>
      <c r="AN11" s="198">
        <v>0</v>
      </c>
      <c r="AO11" s="198">
        <v>152.88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6.96</v>
      </c>
      <c r="J12" s="198">
        <v>0</v>
      </c>
      <c r="K12" s="198">
        <v>4.7</v>
      </c>
      <c r="L12" s="198">
        <v>1.56</v>
      </c>
      <c r="M12" s="198">
        <v>0</v>
      </c>
      <c r="N12" s="198">
        <v>0.87</v>
      </c>
      <c r="O12" s="198">
        <v>0.61</v>
      </c>
      <c r="P12" s="198">
        <v>1.77</v>
      </c>
      <c r="Q12" s="198">
        <v>0.16</v>
      </c>
      <c r="R12" s="198">
        <v>0.15</v>
      </c>
      <c r="S12" s="198">
        <v>0.19</v>
      </c>
      <c r="T12" s="198">
        <v>0</v>
      </c>
      <c r="U12" s="198">
        <v>6.5</v>
      </c>
      <c r="V12" s="198">
        <v>0.1</v>
      </c>
      <c r="W12" s="198">
        <v>0.34</v>
      </c>
      <c r="X12" s="198">
        <v>0.36</v>
      </c>
      <c r="Y12" s="198">
        <v>0</v>
      </c>
      <c r="Z12" s="198">
        <v>2.02</v>
      </c>
      <c r="AA12" s="198">
        <v>0.51</v>
      </c>
      <c r="AB12" s="198">
        <v>0</v>
      </c>
      <c r="AC12" s="198">
        <v>3.78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18.38</v>
      </c>
      <c r="AJ12" s="198">
        <v>0</v>
      </c>
      <c r="AK12" s="198">
        <v>0.77</v>
      </c>
      <c r="AL12" s="198">
        <v>0</v>
      </c>
      <c r="AM12" s="198">
        <v>0</v>
      </c>
      <c r="AN12" s="198">
        <v>0</v>
      </c>
      <c r="AO12" s="198">
        <v>152.88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6.96</v>
      </c>
      <c r="J13" s="198">
        <v>0</v>
      </c>
      <c r="K13" s="198">
        <v>4.7</v>
      </c>
      <c r="L13" s="198">
        <v>1.56</v>
      </c>
      <c r="M13" s="198">
        <v>0</v>
      </c>
      <c r="N13" s="198">
        <v>0.87</v>
      </c>
      <c r="O13" s="198">
        <v>0.61</v>
      </c>
      <c r="P13" s="198">
        <v>1.77</v>
      </c>
      <c r="Q13" s="198">
        <v>0.16</v>
      </c>
      <c r="R13" s="198">
        <v>0.15</v>
      </c>
      <c r="S13" s="198">
        <v>0.19</v>
      </c>
      <c r="T13" s="198">
        <v>0</v>
      </c>
      <c r="U13" s="198">
        <v>6.5</v>
      </c>
      <c r="V13" s="198">
        <v>0.1</v>
      </c>
      <c r="W13" s="198">
        <v>0.34</v>
      </c>
      <c r="X13" s="198">
        <v>0.36</v>
      </c>
      <c r="Y13" s="198">
        <v>0</v>
      </c>
      <c r="Z13" s="198">
        <v>2.02</v>
      </c>
      <c r="AA13" s="198">
        <v>0.51</v>
      </c>
      <c r="AB13" s="198">
        <v>0</v>
      </c>
      <c r="AC13" s="198">
        <v>3.78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18.38</v>
      </c>
      <c r="AJ13" s="198">
        <v>0</v>
      </c>
      <c r="AK13" s="198">
        <v>0.78</v>
      </c>
      <c r="AL13" s="198">
        <v>0</v>
      </c>
      <c r="AM13" s="198">
        <v>0</v>
      </c>
      <c r="AN13" s="198">
        <v>0</v>
      </c>
      <c r="AO13" s="198">
        <v>152.88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6.96</v>
      </c>
      <c r="J14" s="198">
        <v>0</v>
      </c>
      <c r="K14" s="198">
        <v>4.7</v>
      </c>
      <c r="L14" s="198">
        <v>1.56</v>
      </c>
      <c r="M14" s="198">
        <v>0</v>
      </c>
      <c r="N14" s="198">
        <v>0.87</v>
      </c>
      <c r="O14" s="198">
        <v>0.61</v>
      </c>
      <c r="P14" s="198">
        <v>1.77</v>
      </c>
      <c r="Q14" s="198">
        <v>0.16</v>
      </c>
      <c r="R14" s="198">
        <v>0.15</v>
      </c>
      <c r="S14" s="198">
        <v>0.19</v>
      </c>
      <c r="T14" s="198">
        <v>0</v>
      </c>
      <c r="U14" s="198">
        <v>6.5</v>
      </c>
      <c r="V14" s="198">
        <v>0.1</v>
      </c>
      <c r="W14" s="198">
        <v>0.34</v>
      </c>
      <c r="X14" s="198">
        <v>0.36</v>
      </c>
      <c r="Y14" s="198">
        <v>0</v>
      </c>
      <c r="Z14" s="198">
        <v>2.02</v>
      </c>
      <c r="AA14" s="198">
        <v>0.51</v>
      </c>
      <c r="AB14" s="198">
        <v>0</v>
      </c>
      <c r="AC14" s="198">
        <v>3.78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18.38</v>
      </c>
      <c r="AJ14" s="198">
        <v>0</v>
      </c>
      <c r="AK14" s="198">
        <v>0.46</v>
      </c>
      <c r="AL14" s="198">
        <v>0</v>
      </c>
      <c r="AM14" s="198">
        <v>0</v>
      </c>
      <c r="AN14" s="198">
        <v>0</v>
      </c>
      <c r="AO14" s="198">
        <v>152.88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6.96</v>
      </c>
      <c r="J15" s="198">
        <v>0</v>
      </c>
      <c r="K15" s="198">
        <v>4.7</v>
      </c>
      <c r="L15" s="198">
        <v>1.56</v>
      </c>
      <c r="M15" s="198">
        <v>0</v>
      </c>
      <c r="N15" s="198">
        <v>0.87</v>
      </c>
      <c r="O15" s="198">
        <v>0.54</v>
      </c>
      <c r="P15" s="198">
        <v>1.77</v>
      </c>
      <c r="Q15" s="198">
        <v>0.16</v>
      </c>
      <c r="R15" s="198">
        <v>0.15</v>
      </c>
      <c r="S15" s="198">
        <v>0.19</v>
      </c>
      <c r="T15" s="198">
        <v>0</v>
      </c>
      <c r="U15" s="198">
        <v>6.5</v>
      </c>
      <c r="V15" s="198">
        <v>0.1</v>
      </c>
      <c r="W15" s="198">
        <v>0.34</v>
      </c>
      <c r="X15" s="198">
        <v>0.36</v>
      </c>
      <c r="Y15" s="198">
        <v>0</v>
      </c>
      <c r="Z15" s="198">
        <v>2.02</v>
      </c>
      <c r="AA15" s="198">
        <v>0.51</v>
      </c>
      <c r="AB15" s="198">
        <v>0</v>
      </c>
      <c r="AC15" s="198">
        <v>11.32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18.38</v>
      </c>
      <c r="AJ15" s="198">
        <v>0</v>
      </c>
      <c r="AK15" s="198">
        <v>0.77</v>
      </c>
      <c r="AL15" s="198">
        <v>0</v>
      </c>
      <c r="AM15" s="198">
        <v>0</v>
      </c>
      <c r="AN15" s="198">
        <v>0</v>
      </c>
      <c r="AO15" s="198">
        <v>152.88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6.96</v>
      </c>
      <c r="J16" s="198">
        <v>0</v>
      </c>
      <c r="K16" s="198">
        <v>4.7</v>
      </c>
      <c r="L16" s="198">
        <v>1.56</v>
      </c>
      <c r="M16" s="198">
        <v>0</v>
      </c>
      <c r="N16" s="198">
        <v>0.87</v>
      </c>
      <c r="O16" s="198">
        <v>0.54</v>
      </c>
      <c r="P16" s="198">
        <v>1.77</v>
      </c>
      <c r="Q16" s="198">
        <v>0.16</v>
      </c>
      <c r="R16" s="198">
        <v>0.15</v>
      </c>
      <c r="S16" s="198">
        <v>0.19</v>
      </c>
      <c r="T16" s="198">
        <v>0</v>
      </c>
      <c r="U16" s="198">
        <v>6.5</v>
      </c>
      <c r="V16" s="198">
        <v>0.1</v>
      </c>
      <c r="W16" s="198">
        <v>0.34</v>
      </c>
      <c r="X16" s="198">
        <v>0.36</v>
      </c>
      <c r="Y16" s="198">
        <v>0</v>
      </c>
      <c r="Z16" s="198">
        <v>2.02</v>
      </c>
      <c r="AA16" s="198">
        <v>0.51</v>
      </c>
      <c r="AB16" s="198">
        <v>0</v>
      </c>
      <c r="AC16" s="198">
        <v>11.32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18.38</v>
      </c>
      <c r="AJ16" s="198">
        <v>0</v>
      </c>
      <c r="AK16" s="198">
        <v>0.62</v>
      </c>
      <c r="AL16" s="198">
        <v>0</v>
      </c>
      <c r="AM16" s="198">
        <v>0</v>
      </c>
      <c r="AN16" s="198">
        <v>0</v>
      </c>
      <c r="AO16" s="198">
        <v>152.88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6.96</v>
      </c>
      <c r="J17" s="198">
        <v>0</v>
      </c>
      <c r="K17" s="198">
        <v>4.7</v>
      </c>
      <c r="L17" s="198">
        <v>1.56</v>
      </c>
      <c r="M17" s="198">
        <v>0</v>
      </c>
      <c r="N17" s="198">
        <v>0.87</v>
      </c>
      <c r="O17" s="198">
        <v>0.54</v>
      </c>
      <c r="P17" s="198">
        <v>1.77</v>
      </c>
      <c r="Q17" s="198">
        <v>0.16</v>
      </c>
      <c r="R17" s="198">
        <v>0.15</v>
      </c>
      <c r="S17" s="198">
        <v>0.19</v>
      </c>
      <c r="T17" s="198">
        <v>0</v>
      </c>
      <c r="U17" s="198">
        <v>6.5</v>
      </c>
      <c r="V17" s="198">
        <v>0.1</v>
      </c>
      <c r="W17" s="198">
        <v>0.34</v>
      </c>
      <c r="X17" s="198">
        <v>0.36</v>
      </c>
      <c r="Y17" s="198">
        <v>0</v>
      </c>
      <c r="Z17" s="198">
        <v>2.02</v>
      </c>
      <c r="AA17" s="198">
        <v>0.51</v>
      </c>
      <c r="AB17" s="198">
        <v>0</v>
      </c>
      <c r="AC17" s="198">
        <v>11.32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18.38</v>
      </c>
      <c r="AJ17" s="198">
        <v>0</v>
      </c>
      <c r="AK17" s="198">
        <v>0.62</v>
      </c>
      <c r="AL17" s="198">
        <v>0</v>
      </c>
      <c r="AM17" s="198">
        <v>0</v>
      </c>
      <c r="AN17" s="198">
        <v>0</v>
      </c>
      <c r="AO17" s="198">
        <v>152.88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6.96</v>
      </c>
      <c r="J18" s="198">
        <v>0</v>
      </c>
      <c r="K18" s="198">
        <v>4.7</v>
      </c>
      <c r="L18" s="198">
        <v>1.56</v>
      </c>
      <c r="M18" s="198">
        <v>0</v>
      </c>
      <c r="N18" s="198">
        <v>0.87</v>
      </c>
      <c r="O18" s="198">
        <v>0.54</v>
      </c>
      <c r="P18" s="198">
        <v>1.77</v>
      </c>
      <c r="Q18" s="198">
        <v>0.16</v>
      </c>
      <c r="R18" s="198">
        <v>0.15</v>
      </c>
      <c r="S18" s="198">
        <v>0.19</v>
      </c>
      <c r="T18" s="198">
        <v>0</v>
      </c>
      <c r="U18" s="198">
        <v>6.5</v>
      </c>
      <c r="V18" s="198">
        <v>0.1</v>
      </c>
      <c r="W18" s="198">
        <v>0.34</v>
      </c>
      <c r="X18" s="198">
        <v>0.36</v>
      </c>
      <c r="Y18" s="198">
        <v>0</v>
      </c>
      <c r="Z18" s="198">
        <v>2.02</v>
      </c>
      <c r="AA18" s="198">
        <v>0.51</v>
      </c>
      <c r="AB18" s="198">
        <v>0</v>
      </c>
      <c r="AC18" s="198">
        <v>11.32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18.38</v>
      </c>
      <c r="AJ18" s="198">
        <v>0</v>
      </c>
      <c r="AK18" s="198">
        <v>0.77</v>
      </c>
      <c r="AL18" s="198">
        <v>0</v>
      </c>
      <c r="AM18" s="198">
        <v>0</v>
      </c>
      <c r="AN18" s="198">
        <v>0</v>
      </c>
      <c r="AO18" s="198">
        <v>152.88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6.96</v>
      </c>
      <c r="J19" s="198">
        <v>0</v>
      </c>
      <c r="K19" s="198">
        <v>4.7</v>
      </c>
      <c r="L19" s="198">
        <v>1.56</v>
      </c>
      <c r="M19" s="198">
        <v>0</v>
      </c>
      <c r="N19" s="198">
        <v>0.87</v>
      </c>
      <c r="O19" s="198">
        <v>0.61</v>
      </c>
      <c r="P19" s="198">
        <v>1.77</v>
      </c>
      <c r="Q19" s="198">
        <v>0.16</v>
      </c>
      <c r="R19" s="198">
        <v>0.15</v>
      </c>
      <c r="S19" s="198">
        <v>0.19</v>
      </c>
      <c r="T19" s="198">
        <v>0</v>
      </c>
      <c r="U19" s="198">
        <v>6.5</v>
      </c>
      <c r="V19" s="198">
        <v>0.1</v>
      </c>
      <c r="W19" s="198">
        <v>0.34</v>
      </c>
      <c r="X19" s="198">
        <v>0.36</v>
      </c>
      <c r="Y19" s="198">
        <v>0</v>
      </c>
      <c r="Z19" s="198">
        <v>2.02</v>
      </c>
      <c r="AA19" s="198">
        <v>0.51</v>
      </c>
      <c r="AB19" s="198">
        <v>0</v>
      </c>
      <c r="AC19" s="198">
        <v>11.32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19.23</v>
      </c>
      <c r="AJ19" s="198">
        <v>0</v>
      </c>
      <c r="AK19" s="198">
        <v>0.78</v>
      </c>
      <c r="AL19" s="198">
        <v>0</v>
      </c>
      <c r="AM19" s="198">
        <v>0</v>
      </c>
      <c r="AN19" s="198">
        <v>0</v>
      </c>
      <c r="AO19" s="198">
        <v>152.88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6.96</v>
      </c>
      <c r="J20" s="198">
        <v>0</v>
      </c>
      <c r="K20" s="198">
        <v>4.7</v>
      </c>
      <c r="L20" s="198">
        <v>1.56</v>
      </c>
      <c r="M20" s="198">
        <v>0</v>
      </c>
      <c r="N20" s="198">
        <v>0.87</v>
      </c>
      <c r="O20" s="198">
        <v>0.61</v>
      </c>
      <c r="P20" s="198">
        <v>1.77</v>
      </c>
      <c r="Q20" s="198">
        <v>0.16</v>
      </c>
      <c r="R20" s="198">
        <v>0.15</v>
      </c>
      <c r="S20" s="198">
        <v>0.19</v>
      </c>
      <c r="T20" s="198">
        <v>0</v>
      </c>
      <c r="U20" s="198">
        <v>6.5</v>
      </c>
      <c r="V20" s="198">
        <v>0.1</v>
      </c>
      <c r="W20" s="198">
        <v>0.34</v>
      </c>
      <c r="X20" s="198">
        <v>0.36</v>
      </c>
      <c r="Y20" s="198">
        <v>0</v>
      </c>
      <c r="Z20" s="198">
        <v>2.02</v>
      </c>
      <c r="AA20" s="198">
        <v>0.51</v>
      </c>
      <c r="AB20" s="198">
        <v>0</v>
      </c>
      <c r="AC20" s="198">
        <v>11.32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18.38</v>
      </c>
      <c r="AJ20" s="198">
        <v>0</v>
      </c>
      <c r="AK20" s="198">
        <v>0.46</v>
      </c>
      <c r="AL20" s="198">
        <v>0</v>
      </c>
      <c r="AM20" s="198">
        <v>0</v>
      </c>
      <c r="AN20" s="198">
        <v>0</v>
      </c>
      <c r="AO20" s="198">
        <v>152.88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6.96</v>
      </c>
      <c r="J21" s="198">
        <v>0</v>
      </c>
      <c r="K21" s="198">
        <v>4.7</v>
      </c>
      <c r="L21" s="198">
        <v>1.56</v>
      </c>
      <c r="M21" s="198">
        <v>0</v>
      </c>
      <c r="N21" s="198">
        <v>0.87</v>
      </c>
      <c r="O21" s="198">
        <v>0.61</v>
      </c>
      <c r="P21" s="198">
        <v>1.77</v>
      </c>
      <c r="Q21" s="198">
        <v>0.16</v>
      </c>
      <c r="R21" s="198">
        <v>0.15</v>
      </c>
      <c r="S21" s="198">
        <v>0.19</v>
      </c>
      <c r="T21" s="198">
        <v>0</v>
      </c>
      <c r="U21" s="198">
        <v>6.5</v>
      </c>
      <c r="V21" s="198">
        <v>0.1</v>
      </c>
      <c r="W21" s="198">
        <v>0.34</v>
      </c>
      <c r="X21" s="198">
        <v>0.36</v>
      </c>
      <c r="Y21" s="198">
        <v>0</v>
      </c>
      <c r="Z21" s="198">
        <v>2.02</v>
      </c>
      <c r="AA21" s="198">
        <v>0.51</v>
      </c>
      <c r="AB21" s="198">
        <v>0</v>
      </c>
      <c r="AC21" s="198">
        <v>11.32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18.38</v>
      </c>
      <c r="AJ21" s="198">
        <v>0</v>
      </c>
      <c r="AK21" s="198">
        <v>0.77</v>
      </c>
      <c r="AL21" s="198">
        <v>0</v>
      </c>
      <c r="AM21" s="198">
        <v>0</v>
      </c>
      <c r="AN21" s="198">
        <v>0</v>
      </c>
      <c r="AO21" s="198">
        <v>152.88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6.96</v>
      </c>
      <c r="J22" s="198">
        <v>0</v>
      </c>
      <c r="K22" s="198">
        <v>4.7</v>
      </c>
      <c r="L22" s="198">
        <v>1.56</v>
      </c>
      <c r="M22" s="198">
        <v>0</v>
      </c>
      <c r="N22" s="198">
        <v>0.87</v>
      </c>
      <c r="O22" s="198">
        <v>0.61</v>
      </c>
      <c r="P22" s="198">
        <v>1.77</v>
      </c>
      <c r="Q22" s="198">
        <v>0.16</v>
      </c>
      <c r="R22" s="198">
        <v>0.15</v>
      </c>
      <c r="S22" s="198">
        <v>0.19</v>
      </c>
      <c r="T22" s="198">
        <v>0</v>
      </c>
      <c r="U22" s="198">
        <v>6.5</v>
      </c>
      <c r="V22" s="198">
        <v>0.1</v>
      </c>
      <c r="W22" s="198">
        <v>0.34</v>
      </c>
      <c r="X22" s="198">
        <v>0.36</v>
      </c>
      <c r="Y22" s="198">
        <v>0</v>
      </c>
      <c r="Z22" s="198">
        <v>2.02</v>
      </c>
      <c r="AA22" s="198">
        <v>0.51</v>
      </c>
      <c r="AB22" s="198">
        <v>0</v>
      </c>
      <c r="AC22" s="198">
        <v>11.32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18.38</v>
      </c>
      <c r="AJ22" s="198">
        <v>0</v>
      </c>
      <c r="AK22" s="198">
        <v>0.77</v>
      </c>
      <c r="AL22" s="198">
        <v>0</v>
      </c>
      <c r="AM22" s="198">
        <v>0</v>
      </c>
      <c r="AN22" s="198">
        <v>0</v>
      </c>
      <c r="AO22" s="198">
        <v>152.88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6.96</v>
      </c>
      <c r="J23" s="198">
        <v>0</v>
      </c>
      <c r="K23" s="198">
        <v>4.7</v>
      </c>
      <c r="L23" s="198">
        <v>1.56</v>
      </c>
      <c r="M23" s="198">
        <v>0</v>
      </c>
      <c r="N23" s="198">
        <v>0.87</v>
      </c>
      <c r="O23" s="198">
        <v>0.61</v>
      </c>
      <c r="P23" s="198">
        <v>1.77</v>
      </c>
      <c r="Q23" s="198">
        <v>0.16</v>
      </c>
      <c r="R23" s="198">
        <v>0.15</v>
      </c>
      <c r="S23" s="198">
        <v>0.19</v>
      </c>
      <c r="T23" s="198">
        <v>0</v>
      </c>
      <c r="U23" s="198">
        <v>6.5</v>
      </c>
      <c r="V23" s="198">
        <v>0.1</v>
      </c>
      <c r="W23" s="198">
        <v>0.34</v>
      </c>
      <c r="X23" s="198">
        <v>0.36</v>
      </c>
      <c r="Y23" s="198">
        <v>0</v>
      </c>
      <c r="Z23" s="198">
        <v>2.02</v>
      </c>
      <c r="AA23" s="198">
        <v>0.51</v>
      </c>
      <c r="AB23" s="198">
        <v>0</v>
      </c>
      <c r="AC23" s="198">
        <v>11.32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23.52</v>
      </c>
      <c r="AJ23" s="198">
        <v>0</v>
      </c>
      <c r="AK23" s="198">
        <v>0.78</v>
      </c>
      <c r="AL23" s="198">
        <v>0</v>
      </c>
      <c r="AM23" s="198">
        <v>0</v>
      </c>
      <c r="AN23" s="198">
        <v>0</v>
      </c>
      <c r="AO23" s="198">
        <v>152.88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6.96</v>
      </c>
      <c r="J24" s="198">
        <v>0</v>
      </c>
      <c r="K24" s="198">
        <v>4.7</v>
      </c>
      <c r="L24" s="198">
        <v>1.56</v>
      </c>
      <c r="M24" s="198">
        <v>0</v>
      </c>
      <c r="N24" s="198">
        <v>0.87</v>
      </c>
      <c r="O24" s="198">
        <v>0.61</v>
      </c>
      <c r="P24" s="198">
        <v>1.77</v>
      </c>
      <c r="Q24" s="198">
        <v>0.16</v>
      </c>
      <c r="R24" s="198">
        <v>0.15</v>
      </c>
      <c r="S24" s="198">
        <v>0.19</v>
      </c>
      <c r="T24" s="198">
        <v>0</v>
      </c>
      <c r="U24" s="198">
        <v>6.5</v>
      </c>
      <c r="V24" s="198">
        <v>0.1</v>
      </c>
      <c r="W24" s="198">
        <v>0.34</v>
      </c>
      <c r="X24" s="198">
        <v>0.36</v>
      </c>
      <c r="Y24" s="198">
        <v>0</v>
      </c>
      <c r="Z24" s="198">
        <v>2.02</v>
      </c>
      <c r="AA24" s="198">
        <v>0.51</v>
      </c>
      <c r="AB24" s="198">
        <v>0</v>
      </c>
      <c r="AC24" s="198">
        <v>11.32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23.52</v>
      </c>
      <c r="AJ24" s="198">
        <v>0</v>
      </c>
      <c r="AK24" s="198">
        <v>0.78</v>
      </c>
      <c r="AL24" s="198">
        <v>0</v>
      </c>
      <c r="AM24" s="198">
        <v>0</v>
      </c>
      <c r="AN24" s="198">
        <v>0</v>
      </c>
      <c r="AO24" s="198">
        <v>152.88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6.96</v>
      </c>
      <c r="J25" s="198">
        <v>0</v>
      </c>
      <c r="K25" s="198">
        <v>4.7</v>
      </c>
      <c r="L25" s="198">
        <v>1.56</v>
      </c>
      <c r="M25" s="198">
        <v>0</v>
      </c>
      <c r="N25" s="198">
        <v>0.87</v>
      </c>
      <c r="O25" s="198">
        <v>0.72</v>
      </c>
      <c r="P25" s="198">
        <v>1.77</v>
      </c>
      <c r="Q25" s="198">
        <v>0.16</v>
      </c>
      <c r="R25" s="198">
        <v>0.15</v>
      </c>
      <c r="S25" s="198">
        <v>0.19</v>
      </c>
      <c r="T25" s="198">
        <v>0</v>
      </c>
      <c r="U25" s="198">
        <v>6.5</v>
      </c>
      <c r="V25" s="198">
        <v>0.1</v>
      </c>
      <c r="W25" s="198">
        <v>0.34</v>
      </c>
      <c r="X25" s="198">
        <v>0.36</v>
      </c>
      <c r="Y25" s="198">
        <v>0</v>
      </c>
      <c r="Z25" s="198">
        <v>2.02</v>
      </c>
      <c r="AA25" s="198">
        <v>0.51</v>
      </c>
      <c r="AB25" s="198">
        <v>0</v>
      </c>
      <c r="AC25" s="198">
        <v>11.32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17.170000000000002</v>
      </c>
      <c r="AJ25" s="198">
        <v>0</v>
      </c>
      <c r="AK25" s="198">
        <v>0.78</v>
      </c>
      <c r="AL25" s="198">
        <v>0</v>
      </c>
      <c r="AM25" s="198">
        <v>0</v>
      </c>
      <c r="AN25" s="198">
        <v>0</v>
      </c>
      <c r="AO25" s="198">
        <v>152.88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6.96</v>
      </c>
      <c r="J26" s="198">
        <v>0</v>
      </c>
      <c r="K26" s="198">
        <v>4.7</v>
      </c>
      <c r="L26" s="198">
        <v>1.56</v>
      </c>
      <c r="M26" s="198">
        <v>0</v>
      </c>
      <c r="N26" s="198">
        <v>0.87</v>
      </c>
      <c r="O26" s="198">
        <v>0.72</v>
      </c>
      <c r="P26" s="198">
        <v>1.77</v>
      </c>
      <c r="Q26" s="198">
        <v>0.16</v>
      </c>
      <c r="R26" s="198">
        <v>0.15</v>
      </c>
      <c r="S26" s="198">
        <v>0.19</v>
      </c>
      <c r="T26" s="198">
        <v>0</v>
      </c>
      <c r="U26" s="198">
        <v>6.5</v>
      </c>
      <c r="V26" s="198">
        <v>0.1</v>
      </c>
      <c r="W26" s="198">
        <v>0.34</v>
      </c>
      <c r="X26" s="198">
        <v>0.36</v>
      </c>
      <c r="Y26" s="198">
        <v>0</v>
      </c>
      <c r="Z26" s="198">
        <v>2.02</v>
      </c>
      <c r="AA26" s="198">
        <v>0.51</v>
      </c>
      <c r="AB26" s="198">
        <v>0</v>
      </c>
      <c r="AC26" s="198">
        <v>11.32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15.13</v>
      </c>
      <c r="AJ26" s="198">
        <v>0</v>
      </c>
      <c r="AK26" s="198">
        <v>0.78</v>
      </c>
      <c r="AL26" s="198">
        <v>0</v>
      </c>
      <c r="AM26" s="198">
        <v>0</v>
      </c>
      <c r="AN26" s="198">
        <v>0</v>
      </c>
      <c r="AO26" s="198">
        <v>152.88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5.15</v>
      </c>
      <c r="J27" s="198">
        <v>3.48</v>
      </c>
      <c r="K27" s="198">
        <v>4.7</v>
      </c>
      <c r="L27" s="198">
        <v>1.56</v>
      </c>
      <c r="M27" s="198">
        <v>0</v>
      </c>
      <c r="N27" s="198">
        <v>0.87</v>
      </c>
      <c r="O27" s="198">
        <v>0.72</v>
      </c>
      <c r="P27" s="198">
        <v>1.77</v>
      </c>
      <c r="Q27" s="198">
        <v>0.16</v>
      </c>
      <c r="R27" s="198">
        <v>0.15</v>
      </c>
      <c r="S27" s="198">
        <v>0.19</v>
      </c>
      <c r="T27" s="198">
        <v>0</v>
      </c>
      <c r="U27" s="198">
        <v>6.5</v>
      </c>
      <c r="V27" s="198">
        <v>0.1</v>
      </c>
      <c r="W27" s="198">
        <v>0.34</v>
      </c>
      <c r="X27" s="198">
        <v>0.36</v>
      </c>
      <c r="Y27" s="198">
        <v>0</v>
      </c>
      <c r="Z27" s="198">
        <v>2.02</v>
      </c>
      <c r="AA27" s="198">
        <v>0.51</v>
      </c>
      <c r="AB27" s="198">
        <v>0</v>
      </c>
      <c r="AC27" s="198">
        <v>11.32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15.13</v>
      </c>
      <c r="AJ27" s="198">
        <v>0</v>
      </c>
      <c r="AK27" s="198">
        <v>0.78</v>
      </c>
      <c r="AL27" s="198">
        <v>0</v>
      </c>
      <c r="AM27" s="198">
        <v>0</v>
      </c>
      <c r="AN27" s="198">
        <v>0</v>
      </c>
      <c r="AO27" s="198">
        <v>152.88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5.15</v>
      </c>
      <c r="J28" s="198">
        <v>3.48</v>
      </c>
      <c r="K28" s="198">
        <v>4.7</v>
      </c>
      <c r="L28" s="198">
        <v>1.56</v>
      </c>
      <c r="M28" s="198">
        <v>0</v>
      </c>
      <c r="N28" s="198">
        <v>0.87</v>
      </c>
      <c r="O28" s="198">
        <v>0.72</v>
      </c>
      <c r="P28" s="198">
        <v>1.77</v>
      </c>
      <c r="Q28" s="198">
        <v>0.16</v>
      </c>
      <c r="R28" s="198">
        <v>0.15</v>
      </c>
      <c r="S28" s="198">
        <v>0.19</v>
      </c>
      <c r="T28" s="198">
        <v>0</v>
      </c>
      <c r="U28" s="198">
        <v>6.5</v>
      </c>
      <c r="V28" s="198">
        <v>0.1</v>
      </c>
      <c r="W28" s="198">
        <v>0.34</v>
      </c>
      <c r="X28" s="198">
        <v>0.36</v>
      </c>
      <c r="Y28" s="198">
        <v>0</v>
      </c>
      <c r="Z28" s="198">
        <v>2.02</v>
      </c>
      <c r="AA28" s="198">
        <v>0.51</v>
      </c>
      <c r="AB28" s="198">
        <v>0</v>
      </c>
      <c r="AC28" s="198">
        <v>11.32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15.13</v>
      </c>
      <c r="AJ28" s="198">
        <v>0</v>
      </c>
      <c r="AK28" s="198">
        <v>0.78</v>
      </c>
      <c r="AL28" s="198">
        <v>0</v>
      </c>
      <c r="AM28" s="198">
        <v>0</v>
      </c>
      <c r="AN28" s="198">
        <v>0</v>
      </c>
      <c r="AO28" s="198">
        <v>152.88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5.15</v>
      </c>
      <c r="J29" s="198">
        <v>3.48</v>
      </c>
      <c r="K29" s="198">
        <v>4.7</v>
      </c>
      <c r="L29" s="198">
        <v>1.56</v>
      </c>
      <c r="M29" s="198">
        <v>0</v>
      </c>
      <c r="N29" s="198">
        <v>0.87</v>
      </c>
      <c r="O29" s="198">
        <v>0.7</v>
      </c>
      <c r="P29" s="198">
        <v>1.77</v>
      </c>
      <c r="Q29" s="198">
        <v>0.16</v>
      </c>
      <c r="R29" s="198">
        <v>0.15</v>
      </c>
      <c r="S29" s="198">
        <v>0.19</v>
      </c>
      <c r="T29" s="198">
        <v>0</v>
      </c>
      <c r="U29" s="198">
        <v>6.5</v>
      </c>
      <c r="V29" s="198">
        <v>0.1</v>
      </c>
      <c r="W29" s="198">
        <v>0.34</v>
      </c>
      <c r="X29" s="198">
        <v>0.36</v>
      </c>
      <c r="Y29" s="198">
        <v>0</v>
      </c>
      <c r="Z29" s="198">
        <v>2.02</v>
      </c>
      <c r="AA29" s="198">
        <v>0.51</v>
      </c>
      <c r="AB29" s="198">
        <v>0</v>
      </c>
      <c r="AC29" s="198">
        <v>11.32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15.13</v>
      </c>
      <c r="AJ29" s="198">
        <v>0</v>
      </c>
      <c r="AK29" s="198">
        <v>0.78</v>
      </c>
      <c r="AL29" s="198">
        <v>0</v>
      </c>
      <c r="AM29" s="198">
        <v>0</v>
      </c>
      <c r="AN29" s="198">
        <v>0</v>
      </c>
      <c r="AO29" s="198">
        <v>152.88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5.15</v>
      </c>
      <c r="J30" s="198">
        <v>3.48</v>
      </c>
      <c r="K30" s="198">
        <v>4.7</v>
      </c>
      <c r="L30" s="198">
        <v>1.56</v>
      </c>
      <c r="M30" s="198">
        <v>0</v>
      </c>
      <c r="N30" s="198">
        <v>0.87</v>
      </c>
      <c r="O30" s="198">
        <v>0.7</v>
      </c>
      <c r="P30" s="198">
        <v>1.77</v>
      </c>
      <c r="Q30" s="198">
        <v>0.16</v>
      </c>
      <c r="R30" s="198">
        <v>0.15</v>
      </c>
      <c r="S30" s="198">
        <v>0.19</v>
      </c>
      <c r="T30" s="198">
        <v>0</v>
      </c>
      <c r="U30" s="198">
        <v>6.5</v>
      </c>
      <c r="V30" s="198">
        <v>0.1</v>
      </c>
      <c r="W30" s="198">
        <v>0.34</v>
      </c>
      <c r="X30" s="198">
        <v>0.36</v>
      </c>
      <c r="Y30" s="198">
        <v>0</v>
      </c>
      <c r="Z30" s="198">
        <v>2.02</v>
      </c>
      <c r="AA30" s="198">
        <v>0.51</v>
      </c>
      <c r="AB30" s="198">
        <v>0</v>
      </c>
      <c r="AC30" s="198">
        <v>11.32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15.13</v>
      </c>
      <c r="AJ30" s="198">
        <v>0</v>
      </c>
      <c r="AK30" s="198">
        <v>0.78</v>
      </c>
      <c r="AL30" s="198">
        <v>0</v>
      </c>
      <c r="AM30" s="198">
        <v>0</v>
      </c>
      <c r="AN30" s="198">
        <v>0</v>
      </c>
      <c r="AO30" s="198">
        <v>152.88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5.15</v>
      </c>
      <c r="J31" s="198">
        <v>3.48</v>
      </c>
      <c r="K31" s="198">
        <v>4.7</v>
      </c>
      <c r="L31" s="198">
        <v>1.56</v>
      </c>
      <c r="M31" s="198">
        <v>0</v>
      </c>
      <c r="N31" s="198">
        <v>0.87</v>
      </c>
      <c r="O31" s="198">
        <v>0.7</v>
      </c>
      <c r="P31" s="198">
        <v>1.77</v>
      </c>
      <c r="Q31" s="198">
        <v>0.16</v>
      </c>
      <c r="R31" s="198">
        <v>0.15</v>
      </c>
      <c r="S31" s="198">
        <v>0.19</v>
      </c>
      <c r="T31" s="198">
        <v>0</v>
      </c>
      <c r="U31" s="198">
        <v>6.5</v>
      </c>
      <c r="V31" s="198">
        <v>0.1</v>
      </c>
      <c r="W31" s="198">
        <v>0.34</v>
      </c>
      <c r="X31" s="198">
        <v>0.36</v>
      </c>
      <c r="Y31" s="198">
        <v>0</v>
      </c>
      <c r="Z31" s="198">
        <v>2.02</v>
      </c>
      <c r="AA31" s="198">
        <v>0.51</v>
      </c>
      <c r="AB31" s="198">
        <v>0</v>
      </c>
      <c r="AC31" s="198">
        <v>11.32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17.46</v>
      </c>
      <c r="AJ31" s="198">
        <v>0</v>
      </c>
      <c r="AK31" s="198">
        <v>0.78</v>
      </c>
      <c r="AL31" s="198">
        <v>0</v>
      </c>
      <c r="AM31" s="198">
        <v>0</v>
      </c>
      <c r="AN31" s="198">
        <v>0</v>
      </c>
      <c r="AO31" s="198">
        <v>152.88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5.15</v>
      </c>
      <c r="J32" s="198">
        <v>3.48</v>
      </c>
      <c r="K32" s="198">
        <v>4.7</v>
      </c>
      <c r="L32" s="198">
        <v>1.56</v>
      </c>
      <c r="M32" s="198">
        <v>0</v>
      </c>
      <c r="N32" s="198">
        <v>0.87</v>
      </c>
      <c r="O32" s="198">
        <v>0.7</v>
      </c>
      <c r="P32" s="198">
        <v>1.77</v>
      </c>
      <c r="Q32" s="198">
        <v>0.16</v>
      </c>
      <c r="R32" s="198">
        <v>0.15</v>
      </c>
      <c r="S32" s="198">
        <v>0.19</v>
      </c>
      <c r="T32" s="198">
        <v>0</v>
      </c>
      <c r="U32" s="198">
        <v>6.5</v>
      </c>
      <c r="V32" s="198">
        <v>0.1</v>
      </c>
      <c r="W32" s="198">
        <v>0.34</v>
      </c>
      <c r="X32" s="198">
        <v>0.36</v>
      </c>
      <c r="Y32" s="198">
        <v>0</v>
      </c>
      <c r="Z32" s="198">
        <v>2.02</v>
      </c>
      <c r="AA32" s="198">
        <v>0.51</v>
      </c>
      <c r="AB32" s="198">
        <v>0</v>
      </c>
      <c r="AC32" s="198">
        <v>11.32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15.13</v>
      </c>
      <c r="AJ32" s="198">
        <v>0</v>
      </c>
      <c r="AK32" s="198">
        <v>0.78</v>
      </c>
      <c r="AL32" s="198">
        <v>0</v>
      </c>
      <c r="AM32" s="198">
        <v>0</v>
      </c>
      <c r="AN32" s="198">
        <v>0</v>
      </c>
      <c r="AO32" s="198">
        <v>152.88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5.15</v>
      </c>
      <c r="J33" s="198">
        <v>3.48</v>
      </c>
      <c r="K33" s="198">
        <v>4.7</v>
      </c>
      <c r="L33" s="198">
        <v>1.56</v>
      </c>
      <c r="M33" s="198">
        <v>0</v>
      </c>
      <c r="N33" s="198">
        <v>0.87</v>
      </c>
      <c r="O33" s="198">
        <v>0.7</v>
      </c>
      <c r="P33" s="198">
        <v>1.77</v>
      </c>
      <c r="Q33" s="198">
        <v>0.16</v>
      </c>
      <c r="R33" s="198">
        <v>0.15</v>
      </c>
      <c r="S33" s="198">
        <v>0.19</v>
      </c>
      <c r="T33" s="198">
        <v>0</v>
      </c>
      <c r="U33" s="198">
        <v>6.5</v>
      </c>
      <c r="V33" s="198">
        <v>0.1</v>
      </c>
      <c r="W33" s="198">
        <v>0.34</v>
      </c>
      <c r="X33" s="198">
        <v>0.36</v>
      </c>
      <c r="Y33" s="198">
        <v>0</v>
      </c>
      <c r="Z33" s="198">
        <v>2.02</v>
      </c>
      <c r="AA33" s="198">
        <v>0.51</v>
      </c>
      <c r="AB33" s="198">
        <v>0</v>
      </c>
      <c r="AC33" s="198">
        <v>11.32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15.13</v>
      </c>
      <c r="AJ33" s="198">
        <v>0</v>
      </c>
      <c r="AK33" s="198">
        <v>0.78</v>
      </c>
      <c r="AL33" s="198">
        <v>0</v>
      </c>
      <c r="AM33" s="198">
        <v>0</v>
      </c>
      <c r="AN33" s="198">
        <v>0</v>
      </c>
      <c r="AO33" s="198">
        <v>152.88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5.15</v>
      </c>
      <c r="J34" s="198">
        <v>3.48</v>
      </c>
      <c r="K34" s="198">
        <v>4.7</v>
      </c>
      <c r="L34" s="198">
        <v>1.56</v>
      </c>
      <c r="M34" s="198">
        <v>0</v>
      </c>
      <c r="N34" s="198">
        <v>0.87</v>
      </c>
      <c r="O34" s="198">
        <v>0.7</v>
      </c>
      <c r="P34" s="198">
        <v>1.77</v>
      </c>
      <c r="Q34" s="198">
        <v>0.16</v>
      </c>
      <c r="R34" s="198">
        <v>0.15</v>
      </c>
      <c r="S34" s="198">
        <v>0.19</v>
      </c>
      <c r="T34" s="198">
        <v>0</v>
      </c>
      <c r="U34" s="198">
        <v>6.5</v>
      </c>
      <c r="V34" s="198">
        <v>0.1</v>
      </c>
      <c r="W34" s="198">
        <v>0.34</v>
      </c>
      <c r="X34" s="198">
        <v>0.36</v>
      </c>
      <c r="Y34" s="198">
        <v>0</v>
      </c>
      <c r="Z34" s="198">
        <v>2.02</v>
      </c>
      <c r="AA34" s="198">
        <v>0.51</v>
      </c>
      <c r="AB34" s="198">
        <v>0</v>
      </c>
      <c r="AC34" s="198">
        <v>11.32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15.13</v>
      </c>
      <c r="AJ34" s="198">
        <v>0</v>
      </c>
      <c r="AK34" s="198">
        <v>0.78</v>
      </c>
      <c r="AL34" s="198">
        <v>0</v>
      </c>
      <c r="AM34" s="198">
        <v>0</v>
      </c>
      <c r="AN34" s="198">
        <v>0</v>
      </c>
      <c r="AO34" s="198">
        <v>152.88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5.15</v>
      </c>
      <c r="J35" s="198">
        <v>3.48</v>
      </c>
      <c r="K35" s="198">
        <v>4.7</v>
      </c>
      <c r="L35" s="198">
        <v>1.56</v>
      </c>
      <c r="M35" s="198">
        <v>0</v>
      </c>
      <c r="N35" s="198">
        <v>0.87</v>
      </c>
      <c r="O35" s="198">
        <v>0.7</v>
      </c>
      <c r="P35" s="198">
        <v>1.77</v>
      </c>
      <c r="Q35" s="198">
        <v>0.16</v>
      </c>
      <c r="R35" s="198">
        <v>0.15</v>
      </c>
      <c r="S35" s="198">
        <v>0.19</v>
      </c>
      <c r="T35" s="198">
        <v>0</v>
      </c>
      <c r="U35" s="198">
        <v>6.5</v>
      </c>
      <c r="V35" s="198">
        <v>0.1</v>
      </c>
      <c r="W35" s="198">
        <v>0.34</v>
      </c>
      <c r="X35" s="198">
        <v>0.36</v>
      </c>
      <c r="Y35" s="198">
        <v>0</v>
      </c>
      <c r="Z35" s="198">
        <v>2.02</v>
      </c>
      <c r="AA35" s="198">
        <v>0.51</v>
      </c>
      <c r="AB35" s="198">
        <v>0</v>
      </c>
      <c r="AC35" s="198">
        <v>11.32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15.13</v>
      </c>
      <c r="AJ35" s="198">
        <v>0</v>
      </c>
      <c r="AK35" s="198">
        <v>0.78</v>
      </c>
      <c r="AL35" s="198">
        <v>0</v>
      </c>
      <c r="AM35" s="198">
        <v>0</v>
      </c>
      <c r="AN35" s="198">
        <v>0</v>
      </c>
      <c r="AO35" s="198">
        <v>152.88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5.15</v>
      </c>
      <c r="J36" s="198">
        <v>3.48</v>
      </c>
      <c r="K36" s="198">
        <v>4.7</v>
      </c>
      <c r="L36" s="198">
        <v>1.56</v>
      </c>
      <c r="M36" s="198">
        <v>0</v>
      </c>
      <c r="N36" s="198">
        <v>0.87</v>
      </c>
      <c r="O36" s="198">
        <v>0.7</v>
      </c>
      <c r="P36" s="198">
        <v>1.77</v>
      </c>
      <c r="Q36" s="198">
        <v>0.16</v>
      </c>
      <c r="R36" s="198">
        <v>0.15</v>
      </c>
      <c r="S36" s="198">
        <v>0.19</v>
      </c>
      <c r="T36" s="198">
        <v>0</v>
      </c>
      <c r="U36" s="198">
        <v>6.5</v>
      </c>
      <c r="V36" s="198">
        <v>0.1</v>
      </c>
      <c r="W36" s="198">
        <v>0.34</v>
      </c>
      <c r="X36" s="198">
        <v>0.36</v>
      </c>
      <c r="Y36" s="198">
        <v>0</v>
      </c>
      <c r="Z36" s="198">
        <v>2.02</v>
      </c>
      <c r="AA36" s="198">
        <v>0.51</v>
      </c>
      <c r="AB36" s="198">
        <v>0</v>
      </c>
      <c r="AC36" s="198">
        <v>11.32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15.13</v>
      </c>
      <c r="AJ36" s="198">
        <v>0</v>
      </c>
      <c r="AK36" s="198">
        <v>0.78</v>
      </c>
      <c r="AL36" s="198">
        <v>0</v>
      </c>
      <c r="AM36" s="198">
        <v>0</v>
      </c>
      <c r="AN36" s="198">
        <v>0</v>
      </c>
      <c r="AO36" s="198">
        <v>152.88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5.15</v>
      </c>
      <c r="J37" s="198">
        <v>3.48</v>
      </c>
      <c r="K37" s="198">
        <v>4.7</v>
      </c>
      <c r="L37" s="198">
        <v>1.56</v>
      </c>
      <c r="M37" s="198">
        <v>0</v>
      </c>
      <c r="N37" s="198">
        <v>0.87</v>
      </c>
      <c r="O37" s="198">
        <v>0.7</v>
      </c>
      <c r="P37" s="198">
        <v>1.77</v>
      </c>
      <c r="Q37" s="198">
        <v>0.16</v>
      </c>
      <c r="R37" s="198">
        <v>0.15</v>
      </c>
      <c r="S37" s="198">
        <v>0.19</v>
      </c>
      <c r="T37" s="198">
        <v>0</v>
      </c>
      <c r="U37" s="198">
        <v>6.5</v>
      </c>
      <c r="V37" s="198">
        <v>0.1</v>
      </c>
      <c r="W37" s="198">
        <v>0.34</v>
      </c>
      <c r="X37" s="198">
        <v>0.36</v>
      </c>
      <c r="Y37" s="198">
        <v>0</v>
      </c>
      <c r="Z37" s="198">
        <v>2.02</v>
      </c>
      <c r="AA37" s="198">
        <v>0.51</v>
      </c>
      <c r="AB37" s="198">
        <v>0</v>
      </c>
      <c r="AC37" s="198">
        <v>11.32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18.239999999999998</v>
      </c>
      <c r="AJ37" s="198">
        <v>0</v>
      </c>
      <c r="AK37" s="198">
        <v>0.78</v>
      </c>
      <c r="AL37" s="198">
        <v>0</v>
      </c>
      <c r="AM37" s="198">
        <v>0</v>
      </c>
      <c r="AN37" s="198">
        <v>0</v>
      </c>
      <c r="AO37" s="198">
        <v>152.88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5.15</v>
      </c>
      <c r="J38" s="198">
        <v>3.48</v>
      </c>
      <c r="K38" s="198">
        <v>4.7</v>
      </c>
      <c r="L38" s="198">
        <v>1.56</v>
      </c>
      <c r="M38" s="198">
        <v>0</v>
      </c>
      <c r="N38" s="198">
        <v>0.87</v>
      </c>
      <c r="O38" s="198">
        <v>0.7</v>
      </c>
      <c r="P38" s="198">
        <v>1.77</v>
      </c>
      <c r="Q38" s="198">
        <v>0.16</v>
      </c>
      <c r="R38" s="198">
        <v>0.15</v>
      </c>
      <c r="S38" s="198">
        <v>0.19</v>
      </c>
      <c r="T38" s="198">
        <v>0</v>
      </c>
      <c r="U38" s="198">
        <v>6.5</v>
      </c>
      <c r="V38" s="198">
        <v>0.1</v>
      </c>
      <c r="W38" s="198">
        <v>0.34</v>
      </c>
      <c r="X38" s="198">
        <v>0.36</v>
      </c>
      <c r="Y38" s="198">
        <v>0</v>
      </c>
      <c r="Z38" s="198">
        <v>2.02</v>
      </c>
      <c r="AA38" s="198">
        <v>0.51</v>
      </c>
      <c r="AB38" s="198">
        <v>0</v>
      </c>
      <c r="AC38" s="198">
        <v>11.32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15.13</v>
      </c>
      <c r="AJ38" s="198">
        <v>0</v>
      </c>
      <c r="AK38" s="198">
        <v>0.78</v>
      </c>
      <c r="AL38" s="198">
        <v>0</v>
      </c>
      <c r="AM38" s="198">
        <v>0</v>
      </c>
      <c r="AN38" s="198">
        <v>0</v>
      </c>
      <c r="AO38" s="198">
        <v>152.88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5.15</v>
      </c>
      <c r="J39" s="198">
        <v>3.48</v>
      </c>
      <c r="K39" s="198">
        <v>4.7</v>
      </c>
      <c r="L39" s="198">
        <v>1.56</v>
      </c>
      <c r="M39" s="198">
        <v>0</v>
      </c>
      <c r="N39" s="198">
        <v>0.87</v>
      </c>
      <c r="O39" s="198">
        <v>0.7</v>
      </c>
      <c r="P39" s="198">
        <v>1.77</v>
      </c>
      <c r="Q39" s="198">
        <v>0.16</v>
      </c>
      <c r="R39" s="198">
        <v>0.15</v>
      </c>
      <c r="S39" s="198">
        <v>0.19</v>
      </c>
      <c r="T39" s="198">
        <v>0</v>
      </c>
      <c r="U39" s="198">
        <v>6.5</v>
      </c>
      <c r="V39" s="198">
        <v>0.1</v>
      </c>
      <c r="W39" s="198">
        <v>0.34</v>
      </c>
      <c r="X39" s="198">
        <v>0.36</v>
      </c>
      <c r="Y39" s="198">
        <v>0</v>
      </c>
      <c r="Z39" s="198">
        <v>2.02</v>
      </c>
      <c r="AA39" s="198">
        <v>0.51</v>
      </c>
      <c r="AB39" s="198">
        <v>0</v>
      </c>
      <c r="AC39" s="198">
        <v>11.32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15.13</v>
      </c>
      <c r="AJ39" s="198">
        <v>0</v>
      </c>
      <c r="AK39" s="198">
        <v>0.78</v>
      </c>
      <c r="AL39" s="198">
        <v>0</v>
      </c>
      <c r="AM39" s="198">
        <v>0</v>
      </c>
      <c r="AN39" s="198">
        <v>0</v>
      </c>
      <c r="AO39" s="198">
        <v>152.88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5.15</v>
      </c>
      <c r="J40" s="198">
        <v>3.48</v>
      </c>
      <c r="K40" s="198">
        <v>4.7</v>
      </c>
      <c r="L40" s="198">
        <v>1.56</v>
      </c>
      <c r="M40" s="198">
        <v>0</v>
      </c>
      <c r="N40" s="198">
        <v>0.87</v>
      </c>
      <c r="O40" s="198">
        <v>0.7</v>
      </c>
      <c r="P40" s="198">
        <v>1.77</v>
      </c>
      <c r="Q40" s="198">
        <v>0.16</v>
      </c>
      <c r="R40" s="198">
        <v>0.15</v>
      </c>
      <c r="S40" s="198">
        <v>0.19</v>
      </c>
      <c r="T40" s="198">
        <v>0</v>
      </c>
      <c r="U40" s="198">
        <v>6.5</v>
      </c>
      <c r="V40" s="198">
        <v>0.1</v>
      </c>
      <c r="W40" s="198">
        <v>0.34</v>
      </c>
      <c r="X40" s="198">
        <v>0.36</v>
      </c>
      <c r="Y40" s="198">
        <v>0</v>
      </c>
      <c r="Z40" s="198">
        <v>2.02</v>
      </c>
      <c r="AA40" s="198">
        <v>0.51</v>
      </c>
      <c r="AB40" s="198">
        <v>0</v>
      </c>
      <c r="AC40" s="198">
        <v>11.32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15.13</v>
      </c>
      <c r="AJ40" s="198">
        <v>0</v>
      </c>
      <c r="AK40" s="198">
        <v>0.78</v>
      </c>
      <c r="AL40" s="198">
        <v>0</v>
      </c>
      <c r="AM40" s="198">
        <v>0</v>
      </c>
      <c r="AN40" s="198">
        <v>0</v>
      </c>
      <c r="AO40" s="198">
        <v>152.88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5.15</v>
      </c>
      <c r="J41" s="198">
        <v>3.48</v>
      </c>
      <c r="K41" s="198">
        <v>4.7</v>
      </c>
      <c r="L41" s="198">
        <v>1.56</v>
      </c>
      <c r="M41" s="198">
        <v>0</v>
      </c>
      <c r="N41" s="198">
        <v>0.87</v>
      </c>
      <c r="O41" s="198">
        <v>0.7</v>
      </c>
      <c r="P41" s="198">
        <v>1.77</v>
      </c>
      <c r="Q41" s="198">
        <v>0.12</v>
      </c>
      <c r="R41" s="198">
        <v>0.15</v>
      </c>
      <c r="S41" s="198">
        <v>0.19</v>
      </c>
      <c r="T41" s="198">
        <v>0</v>
      </c>
      <c r="U41" s="198">
        <v>6.5</v>
      </c>
      <c r="V41" s="198">
        <v>0.1</v>
      </c>
      <c r="W41" s="198">
        <v>0.34</v>
      </c>
      <c r="X41" s="198">
        <v>0.36</v>
      </c>
      <c r="Y41" s="198">
        <v>0</v>
      </c>
      <c r="Z41" s="198">
        <v>2.02</v>
      </c>
      <c r="AA41" s="198">
        <v>0.51</v>
      </c>
      <c r="AB41" s="198">
        <v>0</v>
      </c>
      <c r="AC41" s="198">
        <v>11.32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16.22</v>
      </c>
      <c r="AJ41" s="198">
        <v>0</v>
      </c>
      <c r="AK41" s="198">
        <v>0.78</v>
      </c>
      <c r="AL41" s="198">
        <v>0</v>
      </c>
      <c r="AM41" s="198">
        <v>0</v>
      </c>
      <c r="AN41" s="198">
        <v>0</v>
      </c>
      <c r="AO41" s="198">
        <v>152.88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5.15</v>
      </c>
      <c r="J42" s="198">
        <v>3.48</v>
      </c>
      <c r="K42" s="198">
        <v>4.7</v>
      </c>
      <c r="L42" s="198">
        <v>1.56</v>
      </c>
      <c r="M42" s="198">
        <v>0</v>
      </c>
      <c r="N42" s="198">
        <v>0.87</v>
      </c>
      <c r="O42" s="198">
        <v>0.7</v>
      </c>
      <c r="P42" s="198">
        <v>1.77</v>
      </c>
      <c r="Q42" s="198">
        <v>0.12</v>
      </c>
      <c r="R42" s="198">
        <v>0.15</v>
      </c>
      <c r="S42" s="198">
        <v>0.19</v>
      </c>
      <c r="T42" s="198">
        <v>0</v>
      </c>
      <c r="U42" s="198">
        <v>6.5</v>
      </c>
      <c r="V42" s="198">
        <v>0.1</v>
      </c>
      <c r="W42" s="198">
        <v>0.34</v>
      </c>
      <c r="X42" s="198">
        <v>0.36</v>
      </c>
      <c r="Y42" s="198">
        <v>0</v>
      </c>
      <c r="Z42" s="198">
        <v>2.02</v>
      </c>
      <c r="AA42" s="198">
        <v>0.51</v>
      </c>
      <c r="AB42" s="198">
        <v>0</v>
      </c>
      <c r="AC42" s="198">
        <v>11.32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16.22</v>
      </c>
      <c r="AJ42" s="198">
        <v>0</v>
      </c>
      <c r="AK42" s="198">
        <v>0.78</v>
      </c>
      <c r="AL42" s="198">
        <v>0</v>
      </c>
      <c r="AM42" s="198">
        <v>0</v>
      </c>
      <c r="AN42" s="198">
        <v>0</v>
      </c>
      <c r="AO42" s="198">
        <v>152.88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5.15</v>
      </c>
      <c r="J43" s="198">
        <v>3.48</v>
      </c>
      <c r="K43" s="198">
        <v>4.7</v>
      </c>
      <c r="L43" s="198">
        <v>1.56</v>
      </c>
      <c r="M43" s="198">
        <v>0</v>
      </c>
      <c r="N43" s="198">
        <v>0.87</v>
      </c>
      <c r="O43" s="198">
        <v>0.7</v>
      </c>
      <c r="P43" s="198">
        <v>1.77</v>
      </c>
      <c r="Q43" s="198">
        <v>0.12</v>
      </c>
      <c r="R43" s="198">
        <v>0.15</v>
      </c>
      <c r="S43" s="198">
        <v>0.19</v>
      </c>
      <c r="T43" s="198">
        <v>0</v>
      </c>
      <c r="U43" s="198">
        <v>6.5</v>
      </c>
      <c r="V43" s="198">
        <v>0.1</v>
      </c>
      <c r="W43" s="198">
        <v>0.34</v>
      </c>
      <c r="X43" s="198">
        <v>0.36</v>
      </c>
      <c r="Y43" s="198">
        <v>0</v>
      </c>
      <c r="Z43" s="198">
        <v>2.02</v>
      </c>
      <c r="AA43" s="198">
        <v>0.51</v>
      </c>
      <c r="AB43" s="198">
        <v>0</v>
      </c>
      <c r="AC43" s="198">
        <v>11.32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20.6</v>
      </c>
      <c r="AJ43" s="198">
        <v>0</v>
      </c>
      <c r="AK43" s="198">
        <v>1.56</v>
      </c>
      <c r="AL43" s="198">
        <v>0</v>
      </c>
      <c r="AM43" s="198">
        <v>0</v>
      </c>
      <c r="AN43" s="198">
        <v>0</v>
      </c>
      <c r="AO43" s="198">
        <v>152.88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5.15</v>
      </c>
      <c r="J44" s="198">
        <v>3.48</v>
      </c>
      <c r="K44" s="198">
        <v>4.7</v>
      </c>
      <c r="L44" s="198">
        <v>1.56</v>
      </c>
      <c r="M44" s="198">
        <v>0</v>
      </c>
      <c r="N44" s="198">
        <v>0.87</v>
      </c>
      <c r="O44" s="198">
        <v>0.7</v>
      </c>
      <c r="P44" s="198">
        <v>1.77</v>
      </c>
      <c r="Q44" s="198">
        <v>0.12</v>
      </c>
      <c r="R44" s="198">
        <v>0.15</v>
      </c>
      <c r="S44" s="198">
        <v>0.19</v>
      </c>
      <c r="T44" s="198">
        <v>0</v>
      </c>
      <c r="U44" s="198">
        <v>6.5</v>
      </c>
      <c r="V44" s="198">
        <v>0.1</v>
      </c>
      <c r="W44" s="198">
        <v>0.34</v>
      </c>
      <c r="X44" s="198">
        <v>0.36</v>
      </c>
      <c r="Y44" s="198">
        <v>0</v>
      </c>
      <c r="Z44" s="198">
        <v>2.02</v>
      </c>
      <c r="AA44" s="198">
        <v>0.51</v>
      </c>
      <c r="AB44" s="198">
        <v>0</v>
      </c>
      <c r="AC44" s="198">
        <v>11.32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17.84</v>
      </c>
      <c r="AJ44" s="198">
        <v>0</v>
      </c>
      <c r="AK44" s="198">
        <v>1.56</v>
      </c>
      <c r="AL44" s="198">
        <v>0</v>
      </c>
      <c r="AM44" s="198">
        <v>0</v>
      </c>
      <c r="AN44" s="198">
        <v>0</v>
      </c>
      <c r="AO44" s="198">
        <v>152.88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5.15</v>
      </c>
      <c r="J45" s="198">
        <v>3.48</v>
      </c>
      <c r="K45" s="198">
        <v>4.7</v>
      </c>
      <c r="L45" s="198">
        <v>1.56</v>
      </c>
      <c r="M45" s="198">
        <v>0</v>
      </c>
      <c r="N45" s="198">
        <v>0.87</v>
      </c>
      <c r="O45" s="198">
        <v>0.7</v>
      </c>
      <c r="P45" s="198">
        <v>1.77</v>
      </c>
      <c r="Q45" s="198">
        <v>0.12</v>
      </c>
      <c r="R45" s="198">
        <v>0.15</v>
      </c>
      <c r="S45" s="198">
        <v>0.19</v>
      </c>
      <c r="T45" s="198">
        <v>0</v>
      </c>
      <c r="U45" s="198">
        <v>6.5</v>
      </c>
      <c r="V45" s="198">
        <v>0.1</v>
      </c>
      <c r="W45" s="198">
        <v>0.34</v>
      </c>
      <c r="X45" s="198">
        <v>0.36</v>
      </c>
      <c r="Y45" s="198">
        <v>0</v>
      </c>
      <c r="Z45" s="198">
        <v>2.02</v>
      </c>
      <c r="AA45" s="198">
        <v>0.51</v>
      </c>
      <c r="AB45" s="198">
        <v>0</v>
      </c>
      <c r="AC45" s="198">
        <v>11.32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17.84</v>
      </c>
      <c r="AJ45" s="198">
        <v>0</v>
      </c>
      <c r="AK45" s="198">
        <v>1.56</v>
      </c>
      <c r="AL45" s="198">
        <v>0</v>
      </c>
      <c r="AM45" s="198">
        <v>0</v>
      </c>
      <c r="AN45" s="198">
        <v>0</v>
      </c>
      <c r="AO45" s="198">
        <v>152.88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5.15</v>
      </c>
      <c r="J46" s="198">
        <v>3.48</v>
      </c>
      <c r="K46" s="198">
        <v>4.7</v>
      </c>
      <c r="L46" s="198">
        <v>1.56</v>
      </c>
      <c r="M46" s="198">
        <v>0</v>
      </c>
      <c r="N46" s="198">
        <v>0.87</v>
      </c>
      <c r="O46" s="198">
        <v>0.7</v>
      </c>
      <c r="P46" s="198">
        <v>1.77</v>
      </c>
      <c r="Q46" s="198">
        <v>0.12</v>
      </c>
      <c r="R46" s="198">
        <v>0.15</v>
      </c>
      <c r="S46" s="198">
        <v>0.19</v>
      </c>
      <c r="T46" s="198">
        <v>0</v>
      </c>
      <c r="U46" s="198">
        <v>6.5</v>
      </c>
      <c r="V46" s="198">
        <v>0.1</v>
      </c>
      <c r="W46" s="198">
        <v>0.34</v>
      </c>
      <c r="X46" s="198">
        <v>0.36</v>
      </c>
      <c r="Y46" s="198">
        <v>0</v>
      </c>
      <c r="Z46" s="198">
        <v>2.02</v>
      </c>
      <c r="AA46" s="198">
        <v>0.51</v>
      </c>
      <c r="AB46" s="198">
        <v>0</v>
      </c>
      <c r="AC46" s="198">
        <v>11.32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17.84</v>
      </c>
      <c r="AJ46" s="198">
        <v>0</v>
      </c>
      <c r="AK46" s="198">
        <v>1.56</v>
      </c>
      <c r="AL46" s="198">
        <v>0</v>
      </c>
      <c r="AM46" s="198">
        <v>0</v>
      </c>
      <c r="AN46" s="198">
        <v>0</v>
      </c>
      <c r="AO46" s="198">
        <v>152.88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5.15</v>
      </c>
      <c r="J47" s="198">
        <v>3.48</v>
      </c>
      <c r="K47" s="198">
        <v>4.7</v>
      </c>
      <c r="L47" s="198">
        <v>1.56</v>
      </c>
      <c r="M47" s="198">
        <v>0</v>
      </c>
      <c r="N47" s="198">
        <v>0.87</v>
      </c>
      <c r="O47" s="198">
        <v>0.7</v>
      </c>
      <c r="P47" s="198">
        <v>1.77</v>
      </c>
      <c r="Q47" s="198">
        <v>0.12</v>
      </c>
      <c r="R47" s="198">
        <v>0.15</v>
      </c>
      <c r="S47" s="198">
        <v>0.19</v>
      </c>
      <c r="T47" s="198">
        <v>0</v>
      </c>
      <c r="U47" s="198">
        <v>6.5</v>
      </c>
      <c r="V47" s="198">
        <v>0.1</v>
      </c>
      <c r="W47" s="198">
        <v>0.34</v>
      </c>
      <c r="X47" s="198">
        <v>0.36</v>
      </c>
      <c r="Y47" s="198">
        <v>0</v>
      </c>
      <c r="Z47" s="198">
        <v>2.02</v>
      </c>
      <c r="AA47" s="198">
        <v>0.51</v>
      </c>
      <c r="AB47" s="198">
        <v>0</v>
      </c>
      <c r="AC47" s="198">
        <v>11.5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17.84</v>
      </c>
      <c r="AJ47" s="198">
        <v>0</v>
      </c>
      <c r="AK47" s="198">
        <v>1.56</v>
      </c>
      <c r="AL47" s="198">
        <v>0</v>
      </c>
      <c r="AM47" s="198">
        <v>0</v>
      </c>
      <c r="AN47" s="198">
        <v>0</v>
      </c>
      <c r="AO47" s="198">
        <v>152.88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5.15</v>
      </c>
      <c r="J48" s="198">
        <v>3.48</v>
      </c>
      <c r="K48" s="198">
        <v>4.7</v>
      </c>
      <c r="L48" s="198">
        <v>1.56</v>
      </c>
      <c r="M48" s="198">
        <v>0</v>
      </c>
      <c r="N48" s="198">
        <v>0.87</v>
      </c>
      <c r="O48" s="198">
        <v>0.7</v>
      </c>
      <c r="P48" s="198">
        <v>1.77</v>
      </c>
      <c r="Q48" s="198">
        <v>0.12</v>
      </c>
      <c r="R48" s="198">
        <v>0.15</v>
      </c>
      <c r="S48" s="198">
        <v>0.19</v>
      </c>
      <c r="T48" s="198">
        <v>0</v>
      </c>
      <c r="U48" s="198">
        <v>6.5</v>
      </c>
      <c r="V48" s="198">
        <v>0.1</v>
      </c>
      <c r="W48" s="198">
        <v>0.34</v>
      </c>
      <c r="X48" s="198">
        <v>0.36</v>
      </c>
      <c r="Y48" s="198">
        <v>0</v>
      </c>
      <c r="Z48" s="198">
        <v>2.02</v>
      </c>
      <c r="AA48" s="198">
        <v>0.51</v>
      </c>
      <c r="AB48" s="198">
        <v>0</v>
      </c>
      <c r="AC48" s="198">
        <v>11.5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20</v>
      </c>
      <c r="AJ48" s="198">
        <v>0</v>
      </c>
      <c r="AK48" s="198">
        <v>1.56</v>
      </c>
      <c r="AL48" s="198">
        <v>0</v>
      </c>
      <c r="AM48" s="198">
        <v>0</v>
      </c>
      <c r="AN48" s="198">
        <v>0</v>
      </c>
      <c r="AO48" s="198">
        <v>152.88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5.15</v>
      </c>
      <c r="J49" s="198">
        <v>3.48</v>
      </c>
      <c r="K49" s="198">
        <v>4.7</v>
      </c>
      <c r="L49" s="198">
        <v>1.56</v>
      </c>
      <c r="M49" s="198">
        <v>0</v>
      </c>
      <c r="N49" s="198">
        <v>0.87</v>
      </c>
      <c r="O49" s="198">
        <v>0.7</v>
      </c>
      <c r="P49" s="198">
        <v>1.77</v>
      </c>
      <c r="Q49" s="198">
        <v>0.12</v>
      </c>
      <c r="R49" s="198">
        <v>0.15</v>
      </c>
      <c r="S49" s="198">
        <v>0.19</v>
      </c>
      <c r="T49" s="198">
        <v>0</v>
      </c>
      <c r="U49" s="198">
        <v>6.5</v>
      </c>
      <c r="V49" s="198">
        <v>0.1</v>
      </c>
      <c r="W49" s="198">
        <v>0.34</v>
      </c>
      <c r="X49" s="198">
        <v>0.36</v>
      </c>
      <c r="Y49" s="198">
        <v>0</v>
      </c>
      <c r="Z49" s="198">
        <v>2.02</v>
      </c>
      <c r="AA49" s="198">
        <v>0.51</v>
      </c>
      <c r="AB49" s="198">
        <v>0</v>
      </c>
      <c r="AC49" s="198">
        <v>11.5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20</v>
      </c>
      <c r="AJ49" s="198">
        <v>0</v>
      </c>
      <c r="AK49" s="198">
        <v>1.56</v>
      </c>
      <c r="AL49" s="198">
        <v>0</v>
      </c>
      <c r="AM49" s="198">
        <v>0</v>
      </c>
      <c r="AN49" s="198">
        <v>0</v>
      </c>
      <c r="AO49" s="198">
        <v>152.88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5.15</v>
      </c>
      <c r="J50" s="198">
        <v>3.48</v>
      </c>
      <c r="K50" s="198">
        <v>4.7</v>
      </c>
      <c r="L50" s="198">
        <v>1.56</v>
      </c>
      <c r="M50" s="198">
        <v>0</v>
      </c>
      <c r="N50" s="198">
        <v>0.87</v>
      </c>
      <c r="O50" s="198">
        <v>0.7</v>
      </c>
      <c r="P50" s="198">
        <v>1.77</v>
      </c>
      <c r="Q50" s="198">
        <v>0.12</v>
      </c>
      <c r="R50" s="198">
        <v>0.15</v>
      </c>
      <c r="S50" s="198">
        <v>0.19</v>
      </c>
      <c r="T50" s="198">
        <v>0</v>
      </c>
      <c r="U50" s="198">
        <v>6.5</v>
      </c>
      <c r="V50" s="198">
        <v>0.1</v>
      </c>
      <c r="W50" s="198">
        <v>0.34</v>
      </c>
      <c r="X50" s="198">
        <v>0.36</v>
      </c>
      <c r="Y50" s="198">
        <v>0</v>
      </c>
      <c r="Z50" s="198">
        <v>2.02</v>
      </c>
      <c r="AA50" s="198">
        <v>0.51</v>
      </c>
      <c r="AB50" s="198">
        <v>0</v>
      </c>
      <c r="AC50" s="198">
        <v>11.5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20</v>
      </c>
      <c r="AJ50" s="198">
        <v>0</v>
      </c>
      <c r="AK50" s="198">
        <v>1.56</v>
      </c>
      <c r="AL50" s="198">
        <v>0</v>
      </c>
      <c r="AM50" s="198">
        <v>0</v>
      </c>
      <c r="AN50" s="198">
        <v>0</v>
      </c>
      <c r="AO50" s="198">
        <v>152.88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5.15</v>
      </c>
      <c r="J51" s="198">
        <v>3.48</v>
      </c>
      <c r="K51" s="198">
        <v>4.7</v>
      </c>
      <c r="L51" s="198">
        <v>1.56</v>
      </c>
      <c r="M51" s="198">
        <v>0</v>
      </c>
      <c r="N51" s="198">
        <v>0.87</v>
      </c>
      <c r="O51" s="198">
        <v>0.7</v>
      </c>
      <c r="P51" s="198">
        <v>1.77</v>
      </c>
      <c r="Q51" s="198">
        <v>0.56000000000000005</v>
      </c>
      <c r="R51" s="198">
        <v>0.15</v>
      </c>
      <c r="S51" s="198">
        <v>0.19</v>
      </c>
      <c r="T51" s="198">
        <v>0</v>
      </c>
      <c r="U51" s="198">
        <v>6.5</v>
      </c>
      <c r="V51" s="198">
        <v>0.1</v>
      </c>
      <c r="W51" s="198">
        <v>0.34</v>
      </c>
      <c r="X51" s="198">
        <v>0.36</v>
      </c>
      <c r="Y51" s="198">
        <v>0</v>
      </c>
      <c r="Z51" s="198">
        <v>2.02</v>
      </c>
      <c r="AA51" s="198">
        <v>0.51</v>
      </c>
      <c r="AB51" s="198">
        <v>0</v>
      </c>
      <c r="AC51" s="198">
        <v>11.5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21.08</v>
      </c>
      <c r="AJ51" s="198">
        <v>0</v>
      </c>
      <c r="AK51" s="198">
        <v>3.12</v>
      </c>
      <c r="AL51" s="198">
        <v>0</v>
      </c>
      <c r="AM51" s="198">
        <v>0</v>
      </c>
      <c r="AN51" s="198">
        <v>0</v>
      </c>
      <c r="AO51" s="198">
        <v>146.63999999999999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5.15</v>
      </c>
      <c r="J52" s="198">
        <v>3.48</v>
      </c>
      <c r="K52" s="198">
        <v>4.7</v>
      </c>
      <c r="L52" s="198">
        <v>1.56</v>
      </c>
      <c r="M52" s="198">
        <v>0</v>
      </c>
      <c r="N52" s="198">
        <v>0.87</v>
      </c>
      <c r="O52" s="198">
        <v>0.7</v>
      </c>
      <c r="P52" s="198">
        <v>1.77</v>
      </c>
      <c r="Q52" s="198">
        <v>0.56000000000000005</v>
      </c>
      <c r="R52" s="198">
        <v>0.15</v>
      </c>
      <c r="S52" s="198">
        <v>0.19</v>
      </c>
      <c r="T52" s="198">
        <v>0</v>
      </c>
      <c r="U52" s="198">
        <v>6.5</v>
      </c>
      <c r="V52" s="198">
        <v>0.1</v>
      </c>
      <c r="W52" s="198">
        <v>0.34</v>
      </c>
      <c r="X52" s="198">
        <v>0.36</v>
      </c>
      <c r="Y52" s="198">
        <v>0</v>
      </c>
      <c r="Z52" s="198">
        <v>2.02</v>
      </c>
      <c r="AA52" s="198">
        <v>0.51</v>
      </c>
      <c r="AB52" s="198">
        <v>0</v>
      </c>
      <c r="AC52" s="198">
        <v>11.5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21.08</v>
      </c>
      <c r="AJ52" s="198">
        <v>0</v>
      </c>
      <c r="AK52" s="198">
        <v>3.12</v>
      </c>
      <c r="AL52" s="198">
        <v>0</v>
      </c>
      <c r="AM52" s="198">
        <v>0</v>
      </c>
      <c r="AN52" s="198">
        <v>0</v>
      </c>
      <c r="AO52" s="198">
        <v>146.63999999999999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5.15</v>
      </c>
      <c r="J53" s="198">
        <v>3.48</v>
      </c>
      <c r="K53" s="198">
        <v>4.7</v>
      </c>
      <c r="L53" s="198">
        <v>1.56</v>
      </c>
      <c r="M53" s="198">
        <v>0</v>
      </c>
      <c r="N53" s="198">
        <v>0.87</v>
      </c>
      <c r="O53" s="198">
        <v>0.7</v>
      </c>
      <c r="P53" s="198">
        <v>1.67</v>
      </c>
      <c r="Q53" s="198">
        <v>0.14000000000000001</v>
      </c>
      <c r="R53" s="198">
        <v>0.15</v>
      </c>
      <c r="S53" s="198">
        <v>0.19</v>
      </c>
      <c r="T53" s="198">
        <v>0</v>
      </c>
      <c r="U53" s="198">
        <v>6.5</v>
      </c>
      <c r="V53" s="198">
        <v>0.1</v>
      </c>
      <c r="W53" s="198">
        <v>0.34</v>
      </c>
      <c r="X53" s="198">
        <v>0.36</v>
      </c>
      <c r="Y53" s="198">
        <v>0</v>
      </c>
      <c r="Z53" s="198">
        <v>12.17</v>
      </c>
      <c r="AA53" s="198">
        <v>0.51</v>
      </c>
      <c r="AB53" s="198">
        <v>0</v>
      </c>
      <c r="AC53" s="198">
        <v>11.5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21.08</v>
      </c>
      <c r="AJ53" s="198">
        <v>0</v>
      </c>
      <c r="AK53" s="198">
        <v>3.12</v>
      </c>
      <c r="AL53" s="198">
        <v>0</v>
      </c>
      <c r="AM53" s="198">
        <v>0</v>
      </c>
      <c r="AN53" s="198">
        <v>0</v>
      </c>
      <c r="AO53" s="198">
        <v>146.63999999999999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5.15</v>
      </c>
      <c r="J54" s="198">
        <v>3.48</v>
      </c>
      <c r="K54" s="198">
        <v>4.7</v>
      </c>
      <c r="L54" s="198">
        <v>1.56</v>
      </c>
      <c r="M54" s="198">
        <v>0</v>
      </c>
      <c r="N54" s="198">
        <v>0.87</v>
      </c>
      <c r="O54" s="198">
        <v>0.7</v>
      </c>
      <c r="P54" s="198">
        <v>1.67</v>
      </c>
      <c r="Q54" s="198">
        <v>0.14000000000000001</v>
      </c>
      <c r="R54" s="198">
        <v>0.15</v>
      </c>
      <c r="S54" s="198">
        <v>0.19</v>
      </c>
      <c r="T54" s="198">
        <v>0</v>
      </c>
      <c r="U54" s="198">
        <v>6.5</v>
      </c>
      <c r="V54" s="198">
        <v>0.1</v>
      </c>
      <c r="W54" s="198">
        <v>0.34</v>
      </c>
      <c r="X54" s="198">
        <v>0.36</v>
      </c>
      <c r="Y54" s="198">
        <v>0</v>
      </c>
      <c r="Z54" s="198">
        <v>12.17</v>
      </c>
      <c r="AA54" s="198">
        <v>0.51</v>
      </c>
      <c r="AB54" s="198">
        <v>0</v>
      </c>
      <c r="AC54" s="198">
        <v>11.72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21.08</v>
      </c>
      <c r="AJ54" s="198">
        <v>0</v>
      </c>
      <c r="AK54" s="198">
        <v>3.12</v>
      </c>
      <c r="AL54" s="198">
        <v>0</v>
      </c>
      <c r="AM54" s="198">
        <v>0</v>
      </c>
      <c r="AN54" s="198">
        <v>0</v>
      </c>
      <c r="AO54" s="198">
        <v>146.63999999999999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5.15</v>
      </c>
      <c r="J55" s="198">
        <v>3.48</v>
      </c>
      <c r="K55" s="198">
        <v>4.7</v>
      </c>
      <c r="L55" s="198">
        <v>0.64</v>
      </c>
      <c r="M55" s="198">
        <v>0</v>
      </c>
      <c r="N55" s="198">
        <v>0.87</v>
      </c>
      <c r="O55" s="198">
        <v>0.7</v>
      </c>
      <c r="P55" s="198">
        <v>1.67</v>
      </c>
      <c r="Q55" s="198">
        <v>0.14000000000000001</v>
      </c>
      <c r="R55" s="198">
        <v>0.15</v>
      </c>
      <c r="S55" s="198">
        <v>0.19</v>
      </c>
      <c r="T55" s="198">
        <v>0</v>
      </c>
      <c r="U55" s="198">
        <v>6.5</v>
      </c>
      <c r="V55" s="198">
        <v>0.1</v>
      </c>
      <c r="W55" s="198">
        <v>0.34</v>
      </c>
      <c r="X55" s="198">
        <v>0.36</v>
      </c>
      <c r="Y55" s="198">
        <v>0</v>
      </c>
      <c r="Z55" s="198">
        <v>12.17</v>
      </c>
      <c r="AA55" s="198">
        <v>0.51</v>
      </c>
      <c r="AB55" s="198">
        <v>0</v>
      </c>
      <c r="AC55" s="198">
        <v>11.72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21.08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146.63999999999999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5.15</v>
      </c>
      <c r="J56" s="198">
        <v>3.48</v>
      </c>
      <c r="K56" s="198">
        <v>4.7</v>
      </c>
      <c r="L56" s="198">
        <v>0.64</v>
      </c>
      <c r="M56" s="198">
        <v>0</v>
      </c>
      <c r="N56" s="198">
        <v>0.87</v>
      </c>
      <c r="O56" s="198">
        <v>0.7</v>
      </c>
      <c r="P56" s="198">
        <v>1.67</v>
      </c>
      <c r="Q56" s="198">
        <v>0.14000000000000001</v>
      </c>
      <c r="R56" s="198">
        <v>0.15</v>
      </c>
      <c r="S56" s="198">
        <v>0.19</v>
      </c>
      <c r="T56" s="198">
        <v>0</v>
      </c>
      <c r="U56" s="198">
        <v>6.5</v>
      </c>
      <c r="V56" s="198">
        <v>0.1</v>
      </c>
      <c r="W56" s="198">
        <v>0.34</v>
      </c>
      <c r="X56" s="198">
        <v>0.36</v>
      </c>
      <c r="Y56" s="198">
        <v>0</v>
      </c>
      <c r="Z56" s="198">
        <v>12.17</v>
      </c>
      <c r="AA56" s="198">
        <v>0.51</v>
      </c>
      <c r="AB56" s="198">
        <v>0</v>
      </c>
      <c r="AC56" s="198">
        <v>11.72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21.08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146.63999999999999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3.04</v>
      </c>
      <c r="G57" s="198">
        <v>0</v>
      </c>
      <c r="H57" s="198">
        <v>0</v>
      </c>
      <c r="I57" s="198">
        <v>5.15</v>
      </c>
      <c r="J57" s="198">
        <v>3.48</v>
      </c>
      <c r="K57" s="198">
        <v>4.7</v>
      </c>
      <c r="L57" s="198">
        <v>0.64</v>
      </c>
      <c r="M57" s="198">
        <v>0</v>
      </c>
      <c r="N57" s="198">
        <v>0.87</v>
      </c>
      <c r="O57" s="198">
        <v>0.7</v>
      </c>
      <c r="P57" s="198">
        <v>1.67</v>
      </c>
      <c r="Q57" s="198">
        <v>0.14000000000000001</v>
      </c>
      <c r="R57" s="198">
        <v>0.15</v>
      </c>
      <c r="S57" s="198">
        <v>0.19</v>
      </c>
      <c r="T57" s="198">
        <v>0</v>
      </c>
      <c r="U57" s="198">
        <v>6.5</v>
      </c>
      <c r="V57" s="198">
        <v>0.1</v>
      </c>
      <c r="W57" s="198">
        <v>0.34</v>
      </c>
      <c r="X57" s="198">
        <v>0.36</v>
      </c>
      <c r="Y57" s="198">
        <v>0</v>
      </c>
      <c r="Z57" s="198">
        <v>12.17</v>
      </c>
      <c r="AA57" s="198">
        <v>0.51</v>
      </c>
      <c r="AB57" s="198">
        <v>0</v>
      </c>
      <c r="AC57" s="198">
        <v>11.72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21.08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146.63999999999999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3.04</v>
      </c>
      <c r="G58" s="198">
        <v>0</v>
      </c>
      <c r="H58" s="198">
        <v>0</v>
      </c>
      <c r="I58" s="198">
        <v>5.15</v>
      </c>
      <c r="J58" s="198">
        <v>3.48</v>
      </c>
      <c r="K58" s="198">
        <v>4.7</v>
      </c>
      <c r="L58" s="198">
        <v>0.64</v>
      </c>
      <c r="M58" s="198">
        <v>0</v>
      </c>
      <c r="N58" s="198">
        <v>0.87</v>
      </c>
      <c r="O58" s="198">
        <v>0.7</v>
      </c>
      <c r="P58" s="198">
        <v>1.67</v>
      </c>
      <c r="Q58" s="198">
        <v>0.14000000000000001</v>
      </c>
      <c r="R58" s="198">
        <v>0.15</v>
      </c>
      <c r="S58" s="198">
        <v>0.19</v>
      </c>
      <c r="T58" s="198">
        <v>0</v>
      </c>
      <c r="U58" s="198">
        <v>6.5</v>
      </c>
      <c r="V58" s="198">
        <v>0.1</v>
      </c>
      <c r="W58" s="198">
        <v>0.34</v>
      </c>
      <c r="X58" s="198">
        <v>0.36</v>
      </c>
      <c r="Y58" s="198">
        <v>0</v>
      </c>
      <c r="Z58" s="198">
        <v>12.17</v>
      </c>
      <c r="AA58" s="198">
        <v>0.51</v>
      </c>
      <c r="AB58" s="198">
        <v>0</v>
      </c>
      <c r="AC58" s="198">
        <v>11.72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21.08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146.63999999999999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3.04</v>
      </c>
      <c r="G59" s="198">
        <v>0</v>
      </c>
      <c r="H59" s="198">
        <v>0</v>
      </c>
      <c r="I59" s="198">
        <v>2.92</v>
      </c>
      <c r="J59" s="198">
        <v>3.48</v>
      </c>
      <c r="K59" s="198">
        <v>4.7</v>
      </c>
      <c r="L59" s="198">
        <v>0.64</v>
      </c>
      <c r="M59" s="198">
        <v>0</v>
      </c>
      <c r="N59" s="198">
        <v>0.87</v>
      </c>
      <c r="O59" s="198">
        <v>0.7</v>
      </c>
      <c r="P59" s="198">
        <v>1.67</v>
      </c>
      <c r="Q59" s="198">
        <v>0.14000000000000001</v>
      </c>
      <c r="R59" s="198">
        <v>0.15</v>
      </c>
      <c r="S59" s="198">
        <v>0.19</v>
      </c>
      <c r="T59" s="198">
        <v>0</v>
      </c>
      <c r="U59" s="198">
        <v>6.5</v>
      </c>
      <c r="V59" s="198">
        <v>0.1</v>
      </c>
      <c r="W59" s="198">
        <v>0.34</v>
      </c>
      <c r="X59" s="198">
        <v>0.36</v>
      </c>
      <c r="Y59" s="198">
        <v>0</v>
      </c>
      <c r="Z59" s="198">
        <v>12.17</v>
      </c>
      <c r="AA59" s="198">
        <v>0.51</v>
      </c>
      <c r="AB59" s="198">
        <v>0</v>
      </c>
      <c r="AC59" s="198">
        <v>11.72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23.24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146.63999999999999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3.04</v>
      </c>
      <c r="G60" s="198">
        <v>0</v>
      </c>
      <c r="H60" s="198">
        <v>0</v>
      </c>
      <c r="I60" s="198">
        <v>2.92</v>
      </c>
      <c r="J60" s="198">
        <v>3.48</v>
      </c>
      <c r="K60" s="198">
        <v>4.7</v>
      </c>
      <c r="L60" s="198">
        <v>0.64</v>
      </c>
      <c r="M60" s="198">
        <v>0</v>
      </c>
      <c r="N60" s="198">
        <v>0.87</v>
      </c>
      <c r="O60" s="198">
        <v>0.7</v>
      </c>
      <c r="P60" s="198">
        <v>1.67</v>
      </c>
      <c r="Q60" s="198">
        <v>0.14000000000000001</v>
      </c>
      <c r="R60" s="198">
        <v>0.15</v>
      </c>
      <c r="S60" s="198">
        <v>0.19</v>
      </c>
      <c r="T60" s="198">
        <v>0</v>
      </c>
      <c r="U60" s="198">
        <v>6.5</v>
      </c>
      <c r="V60" s="198">
        <v>0.1</v>
      </c>
      <c r="W60" s="198">
        <v>0.34</v>
      </c>
      <c r="X60" s="198">
        <v>0.36</v>
      </c>
      <c r="Y60" s="198">
        <v>0</v>
      </c>
      <c r="Z60" s="198">
        <v>12.17</v>
      </c>
      <c r="AA60" s="198">
        <v>0.51</v>
      </c>
      <c r="AB60" s="198">
        <v>0</v>
      </c>
      <c r="AC60" s="198">
        <v>11.72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23.24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146.63999999999999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2.48</v>
      </c>
      <c r="G61" s="198">
        <v>0</v>
      </c>
      <c r="H61" s="198">
        <v>0</v>
      </c>
      <c r="I61" s="198">
        <v>2.92</v>
      </c>
      <c r="J61" s="198">
        <v>3.48</v>
      </c>
      <c r="K61" s="198">
        <v>4.7</v>
      </c>
      <c r="L61" s="198">
        <v>1.56</v>
      </c>
      <c r="M61" s="198">
        <v>0</v>
      </c>
      <c r="N61" s="198">
        <v>0.87</v>
      </c>
      <c r="O61" s="198">
        <v>0.7</v>
      </c>
      <c r="P61" s="198">
        <v>1.67</v>
      </c>
      <c r="Q61" s="198">
        <v>0.14000000000000001</v>
      </c>
      <c r="R61" s="198">
        <v>0.15</v>
      </c>
      <c r="S61" s="198">
        <v>0.19</v>
      </c>
      <c r="T61" s="198">
        <v>0</v>
      </c>
      <c r="U61" s="198">
        <v>6.5</v>
      </c>
      <c r="V61" s="198">
        <v>0.1</v>
      </c>
      <c r="W61" s="198">
        <v>0.34</v>
      </c>
      <c r="X61" s="198">
        <v>0.36</v>
      </c>
      <c r="Y61" s="198">
        <v>0</v>
      </c>
      <c r="Z61" s="198">
        <v>12.17</v>
      </c>
      <c r="AA61" s="198">
        <v>0.51</v>
      </c>
      <c r="AB61" s="198">
        <v>0</v>
      </c>
      <c r="AC61" s="198">
        <v>11.72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23.24</v>
      </c>
      <c r="AJ61" s="198">
        <v>0</v>
      </c>
      <c r="AK61" s="198">
        <v>3.12</v>
      </c>
      <c r="AL61" s="198">
        <v>0</v>
      </c>
      <c r="AM61" s="198">
        <v>0</v>
      </c>
      <c r="AN61" s="198">
        <v>0</v>
      </c>
      <c r="AO61" s="198">
        <v>146.63999999999999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1.24</v>
      </c>
      <c r="G62" s="198">
        <v>1.24</v>
      </c>
      <c r="H62" s="198">
        <v>0</v>
      </c>
      <c r="I62" s="198">
        <v>2.92</v>
      </c>
      <c r="J62" s="198">
        <v>3.48</v>
      </c>
      <c r="K62" s="198">
        <v>4.7</v>
      </c>
      <c r="L62" s="198">
        <v>1.56</v>
      </c>
      <c r="M62" s="198">
        <v>0</v>
      </c>
      <c r="N62" s="198">
        <v>0.87</v>
      </c>
      <c r="O62" s="198">
        <v>0.7</v>
      </c>
      <c r="P62" s="198">
        <v>1.67</v>
      </c>
      <c r="Q62" s="198">
        <v>0.14000000000000001</v>
      </c>
      <c r="R62" s="198">
        <v>0.15</v>
      </c>
      <c r="S62" s="198">
        <v>0.19</v>
      </c>
      <c r="T62" s="198">
        <v>0</v>
      </c>
      <c r="U62" s="198">
        <v>6.5</v>
      </c>
      <c r="V62" s="198">
        <v>0.1</v>
      </c>
      <c r="W62" s="198">
        <v>0.34</v>
      </c>
      <c r="X62" s="198">
        <v>0.36</v>
      </c>
      <c r="Y62" s="198">
        <v>0</v>
      </c>
      <c r="Z62" s="198">
        <v>12.17</v>
      </c>
      <c r="AA62" s="198">
        <v>0.51</v>
      </c>
      <c r="AB62" s="198">
        <v>0</v>
      </c>
      <c r="AC62" s="198">
        <v>11.72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23.24</v>
      </c>
      <c r="AJ62" s="198">
        <v>0</v>
      </c>
      <c r="AK62" s="198">
        <v>3.12</v>
      </c>
      <c r="AL62" s="198">
        <v>0</v>
      </c>
      <c r="AM62" s="198">
        <v>0</v>
      </c>
      <c r="AN62" s="198">
        <v>0</v>
      </c>
      <c r="AO62" s="198">
        <v>146.63999999999999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1.24</v>
      </c>
      <c r="G63" s="198">
        <v>1.24</v>
      </c>
      <c r="H63" s="198">
        <v>0</v>
      </c>
      <c r="I63" s="198">
        <v>2.92</v>
      </c>
      <c r="J63" s="198">
        <v>3.48</v>
      </c>
      <c r="K63" s="198">
        <v>4.7</v>
      </c>
      <c r="L63" s="198">
        <v>1.56</v>
      </c>
      <c r="M63" s="198">
        <v>0</v>
      </c>
      <c r="N63" s="198">
        <v>0.87</v>
      </c>
      <c r="O63" s="198">
        <v>0.7</v>
      </c>
      <c r="P63" s="198">
        <v>1.67</v>
      </c>
      <c r="Q63" s="198">
        <v>0.14000000000000001</v>
      </c>
      <c r="R63" s="198">
        <v>0.15</v>
      </c>
      <c r="S63" s="198">
        <v>0.19</v>
      </c>
      <c r="T63" s="198">
        <v>0</v>
      </c>
      <c r="U63" s="198">
        <v>6.5</v>
      </c>
      <c r="V63" s="198">
        <v>0.1</v>
      </c>
      <c r="W63" s="198">
        <v>0.34</v>
      </c>
      <c r="X63" s="198">
        <v>0.36</v>
      </c>
      <c r="Y63" s="198">
        <v>0</v>
      </c>
      <c r="Z63" s="198">
        <v>12.17</v>
      </c>
      <c r="AA63" s="198">
        <v>0.51</v>
      </c>
      <c r="AB63" s="198">
        <v>0</v>
      </c>
      <c r="AC63" s="198">
        <v>11.72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23.24</v>
      </c>
      <c r="AJ63" s="198">
        <v>0</v>
      </c>
      <c r="AK63" s="198">
        <v>3.12</v>
      </c>
      <c r="AL63" s="198">
        <v>0</v>
      </c>
      <c r="AM63" s="198">
        <v>0</v>
      </c>
      <c r="AN63" s="198">
        <v>0</v>
      </c>
      <c r="AO63" s="198">
        <v>146.63999999999999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1.24</v>
      </c>
      <c r="G64" s="198">
        <v>1.24</v>
      </c>
      <c r="H64" s="198">
        <v>0</v>
      </c>
      <c r="I64" s="198">
        <v>2.92</v>
      </c>
      <c r="J64" s="198">
        <v>3.48</v>
      </c>
      <c r="K64" s="198">
        <v>4.7</v>
      </c>
      <c r="L64" s="198">
        <v>1.56</v>
      </c>
      <c r="M64" s="198">
        <v>0</v>
      </c>
      <c r="N64" s="198">
        <v>0.87</v>
      </c>
      <c r="O64" s="198">
        <v>0.7</v>
      </c>
      <c r="P64" s="198">
        <v>1.67</v>
      </c>
      <c r="Q64" s="198">
        <v>0.14000000000000001</v>
      </c>
      <c r="R64" s="198">
        <v>0.15</v>
      </c>
      <c r="S64" s="198">
        <v>0.19</v>
      </c>
      <c r="T64" s="198">
        <v>0</v>
      </c>
      <c r="U64" s="198">
        <v>6.5</v>
      </c>
      <c r="V64" s="198">
        <v>0.1</v>
      </c>
      <c r="W64" s="198">
        <v>0.34</v>
      </c>
      <c r="X64" s="198">
        <v>0.36</v>
      </c>
      <c r="Y64" s="198">
        <v>0</v>
      </c>
      <c r="Z64" s="198">
        <v>12.17</v>
      </c>
      <c r="AA64" s="198">
        <v>0.51</v>
      </c>
      <c r="AB64" s="198">
        <v>0</v>
      </c>
      <c r="AC64" s="198">
        <v>11.72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23.24</v>
      </c>
      <c r="AJ64" s="198">
        <v>0</v>
      </c>
      <c r="AK64" s="198">
        <v>3.12</v>
      </c>
      <c r="AL64" s="198">
        <v>0</v>
      </c>
      <c r="AM64" s="198">
        <v>0</v>
      </c>
      <c r="AN64" s="198">
        <v>0</v>
      </c>
      <c r="AO64" s="198">
        <v>146.63999999999999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1.24</v>
      </c>
      <c r="G65" s="198">
        <v>1.24</v>
      </c>
      <c r="H65" s="198">
        <v>0</v>
      </c>
      <c r="I65" s="198">
        <v>0.08</v>
      </c>
      <c r="J65" s="198">
        <v>0.1</v>
      </c>
      <c r="K65" s="198">
        <v>4.7</v>
      </c>
      <c r="L65" s="198">
        <v>1.56</v>
      </c>
      <c r="M65" s="198">
        <v>0</v>
      </c>
      <c r="N65" s="198">
        <v>0.87</v>
      </c>
      <c r="O65" s="198">
        <v>0.7</v>
      </c>
      <c r="P65" s="198">
        <v>1.67</v>
      </c>
      <c r="Q65" s="198">
        <v>0.13</v>
      </c>
      <c r="R65" s="198">
        <v>0.15</v>
      </c>
      <c r="S65" s="198">
        <v>0.19</v>
      </c>
      <c r="T65" s="198">
        <v>0</v>
      </c>
      <c r="U65" s="198">
        <v>6.5</v>
      </c>
      <c r="V65" s="198">
        <v>0.1</v>
      </c>
      <c r="W65" s="198">
        <v>0.34</v>
      </c>
      <c r="X65" s="198">
        <v>0.36</v>
      </c>
      <c r="Y65" s="198">
        <v>0</v>
      </c>
      <c r="Z65" s="198">
        <v>12.17</v>
      </c>
      <c r="AA65" s="198">
        <v>0.51</v>
      </c>
      <c r="AB65" s="198">
        <v>0</v>
      </c>
      <c r="AC65" s="198">
        <v>7.32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24.1</v>
      </c>
      <c r="AJ65" s="198">
        <v>0</v>
      </c>
      <c r="AK65" s="198">
        <v>3.12</v>
      </c>
      <c r="AL65" s="198">
        <v>0</v>
      </c>
      <c r="AM65" s="198">
        <v>0</v>
      </c>
      <c r="AN65" s="198">
        <v>0</v>
      </c>
      <c r="AO65" s="198">
        <v>146.63999999999999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1.24</v>
      </c>
      <c r="G66" s="198">
        <v>1.24</v>
      </c>
      <c r="H66" s="198">
        <v>0</v>
      </c>
      <c r="I66" s="198">
        <v>0.08</v>
      </c>
      <c r="J66" s="198">
        <v>0.1</v>
      </c>
      <c r="K66" s="198">
        <v>4.7</v>
      </c>
      <c r="L66" s="198">
        <v>1.56</v>
      </c>
      <c r="M66" s="198">
        <v>0</v>
      </c>
      <c r="N66" s="198">
        <v>0.87</v>
      </c>
      <c r="O66" s="198">
        <v>0.7</v>
      </c>
      <c r="P66" s="198">
        <v>1.67</v>
      </c>
      <c r="Q66" s="198">
        <v>0.13</v>
      </c>
      <c r="R66" s="198">
        <v>0.15</v>
      </c>
      <c r="S66" s="198">
        <v>0.19</v>
      </c>
      <c r="T66" s="198">
        <v>0</v>
      </c>
      <c r="U66" s="198">
        <v>6.5</v>
      </c>
      <c r="V66" s="198">
        <v>0.1</v>
      </c>
      <c r="W66" s="198">
        <v>0.34</v>
      </c>
      <c r="X66" s="198">
        <v>0.36</v>
      </c>
      <c r="Y66" s="198">
        <v>0</v>
      </c>
      <c r="Z66" s="198">
        <v>12.17</v>
      </c>
      <c r="AA66" s="198">
        <v>0.51</v>
      </c>
      <c r="AB66" s="198">
        <v>0</v>
      </c>
      <c r="AC66" s="198">
        <v>7.32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24.1</v>
      </c>
      <c r="AJ66" s="198">
        <v>0</v>
      </c>
      <c r="AK66" s="198">
        <v>3.12</v>
      </c>
      <c r="AL66" s="198">
        <v>0</v>
      </c>
      <c r="AM66" s="198">
        <v>0</v>
      </c>
      <c r="AN66" s="198">
        <v>0</v>
      </c>
      <c r="AO66" s="198">
        <v>146.63999999999999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1.24</v>
      </c>
      <c r="G67" s="198">
        <v>1.24</v>
      </c>
      <c r="H67" s="198">
        <v>0</v>
      </c>
      <c r="I67" s="198">
        <v>0.08</v>
      </c>
      <c r="J67" s="198">
        <v>0.1</v>
      </c>
      <c r="K67" s="198">
        <v>4.7</v>
      </c>
      <c r="L67" s="198">
        <v>1.56</v>
      </c>
      <c r="M67" s="198">
        <v>0</v>
      </c>
      <c r="N67" s="198">
        <v>0.87</v>
      </c>
      <c r="O67" s="198">
        <v>0.7</v>
      </c>
      <c r="P67" s="198">
        <v>1.68</v>
      </c>
      <c r="Q67" s="198">
        <v>0.13</v>
      </c>
      <c r="R67" s="198">
        <v>0.15</v>
      </c>
      <c r="S67" s="198">
        <v>0.19</v>
      </c>
      <c r="T67" s="198">
        <v>0</v>
      </c>
      <c r="U67" s="198">
        <v>6.5</v>
      </c>
      <c r="V67" s="198">
        <v>0.1</v>
      </c>
      <c r="W67" s="198">
        <v>0.34</v>
      </c>
      <c r="X67" s="198">
        <v>0.36</v>
      </c>
      <c r="Y67" s="198">
        <v>0</v>
      </c>
      <c r="Z67" s="198">
        <v>12.17</v>
      </c>
      <c r="AA67" s="198">
        <v>0.51</v>
      </c>
      <c r="AB67" s="198">
        <v>0</v>
      </c>
      <c r="AC67" s="198">
        <v>7.32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25.54</v>
      </c>
      <c r="AJ67" s="198">
        <v>0</v>
      </c>
      <c r="AK67" s="198">
        <v>3.12</v>
      </c>
      <c r="AL67" s="198">
        <v>0</v>
      </c>
      <c r="AM67" s="198">
        <v>0</v>
      </c>
      <c r="AN67" s="198">
        <v>0</v>
      </c>
      <c r="AO67" s="198">
        <v>146.63999999999999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1.24</v>
      </c>
      <c r="G68" s="198">
        <v>1.24</v>
      </c>
      <c r="H68" s="198">
        <v>0</v>
      </c>
      <c r="I68" s="198">
        <v>0.08</v>
      </c>
      <c r="J68" s="198">
        <v>0.1</v>
      </c>
      <c r="K68" s="198">
        <v>4.7</v>
      </c>
      <c r="L68" s="198">
        <v>1.56</v>
      </c>
      <c r="M68" s="198">
        <v>0</v>
      </c>
      <c r="N68" s="198">
        <v>0.87</v>
      </c>
      <c r="O68" s="198">
        <v>0.7</v>
      </c>
      <c r="P68" s="198">
        <v>1.68</v>
      </c>
      <c r="Q68" s="198">
        <v>0.13</v>
      </c>
      <c r="R68" s="198">
        <v>0.15</v>
      </c>
      <c r="S68" s="198">
        <v>0.19</v>
      </c>
      <c r="T68" s="198">
        <v>0</v>
      </c>
      <c r="U68" s="198">
        <v>6.5</v>
      </c>
      <c r="V68" s="198">
        <v>0.1</v>
      </c>
      <c r="W68" s="198">
        <v>0.34</v>
      </c>
      <c r="X68" s="198">
        <v>0.36</v>
      </c>
      <c r="Y68" s="198">
        <v>0</v>
      </c>
      <c r="Z68" s="198">
        <v>12.17</v>
      </c>
      <c r="AA68" s="198">
        <v>0.51</v>
      </c>
      <c r="AB68" s="198">
        <v>0</v>
      </c>
      <c r="AC68" s="198">
        <v>7.32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24.1</v>
      </c>
      <c r="AJ68" s="198">
        <v>0</v>
      </c>
      <c r="AK68" s="198">
        <v>3.12</v>
      </c>
      <c r="AL68" s="198">
        <v>0</v>
      </c>
      <c r="AM68" s="198">
        <v>0</v>
      </c>
      <c r="AN68" s="198">
        <v>0</v>
      </c>
      <c r="AO68" s="198">
        <v>146.63999999999999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1.24</v>
      </c>
      <c r="G69" s="198">
        <v>1.24</v>
      </c>
      <c r="H69" s="198">
        <v>0</v>
      </c>
      <c r="I69" s="198">
        <v>0.08</v>
      </c>
      <c r="J69" s="198">
        <v>0.1</v>
      </c>
      <c r="K69" s="198">
        <v>4.7</v>
      </c>
      <c r="L69" s="198">
        <v>1.56</v>
      </c>
      <c r="M69" s="198">
        <v>0</v>
      </c>
      <c r="N69" s="198">
        <v>0.87</v>
      </c>
      <c r="O69" s="198">
        <v>0.7</v>
      </c>
      <c r="P69" s="198">
        <v>1.68</v>
      </c>
      <c r="Q69" s="198">
        <v>0.13</v>
      </c>
      <c r="R69" s="198">
        <v>0.15</v>
      </c>
      <c r="S69" s="198">
        <v>0.19</v>
      </c>
      <c r="T69" s="198">
        <v>0</v>
      </c>
      <c r="U69" s="198">
        <v>6.5</v>
      </c>
      <c r="V69" s="198">
        <v>0.1</v>
      </c>
      <c r="W69" s="198">
        <v>0.34</v>
      </c>
      <c r="X69" s="198">
        <v>0.36</v>
      </c>
      <c r="Y69" s="198">
        <v>0</v>
      </c>
      <c r="Z69" s="198">
        <v>12.17</v>
      </c>
      <c r="AA69" s="198">
        <v>0.51</v>
      </c>
      <c r="AB69" s="198">
        <v>0</v>
      </c>
      <c r="AC69" s="198">
        <v>7.32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24.1</v>
      </c>
      <c r="AJ69" s="198">
        <v>0</v>
      </c>
      <c r="AK69" s="198">
        <v>3.12</v>
      </c>
      <c r="AL69" s="198">
        <v>0</v>
      </c>
      <c r="AM69" s="198">
        <v>0</v>
      </c>
      <c r="AN69" s="198">
        <v>0</v>
      </c>
      <c r="AO69" s="198">
        <v>146.63999999999999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1.24</v>
      </c>
      <c r="G70" s="198">
        <v>1.24</v>
      </c>
      <c r="H70" s="198">
        <v>0</v>
      </c>
      <c r="I70" s="198">
        <v>0.08</v>
      </c>
      <c r="J70" s="198">
        <v>0.1</v>
      </c>
      <c r="K70" s="198">
        <v>4.7</v>
      </c>
      <c r="L70" s="198">
        <v>1.56</v>
      </c>
      <c r="M70" s="198">
        <v>0</v>
      </c>
      <c r="N70" s="198">
        <v>0.87</v>
      </c>
      <c r="O70" s="198">
        <v>0.7</v>
      </c>
      <c r="P70" s="198">
        <v>1.68</v>
      </c>
      <c r="Q70" s="198">
        <v>0.13</v>
      </c>
      <c r="R70" s="198">
        <v>0.15</v>
      </c>
      <c r="S70" s="198">
        <v>0.19</v>
      </c>
      <c r="T70" s="198">
        <v>0</v>
      </c>
      <c r="U70" s="198">
        <v>6.5</v>
      </c>
      <c r="V70" s="198">
        <v>0.1</v>
      </c>
      <c r="W70" s="198">
        <v>0.34</v>
      </c>
      <c r="X70" s="198">
        <v>0.36</v>
      </c>
      <c r="Y70" s="198">
        <v>0</v>
      </c>
      <c r="Z70" s="198">
        <v>12.17</v>
      </c>
      <c r="AA70" s="198">
        <v>0.51</v>
      </c>
      <c r="AB70" s="198">
        <v>0</v>
      </c>
      <c r="AC70" s="198">
        <v>7.32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24.1</v>
      </c>
      <c r="AJ70" s="198">
        <v>0</v>
      </c>
      <c r="AK70" s="198">
        <v>3.12</v>
      </c>
      <c r="AL70" s="198">
        <v>0</v>
      </c>
      <c r="AM70" s="198">
        <v>0</v>
      </c>
      <c r="AN70" s="198">
        <v>0</v>
      </c>
      <c r="AO70" s="198">
        <v>146.63999999999999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1.24</v>
      </c>
      <c r="G71" s="198">
        <v>1.24</v>
      </c>
      <c r="H71" s="198">
        <v>0</v>
      </c>
      <c r="I71" s="198">
        <v>0.08</v>
      </c>
      <c r="J71" s="198">
        <v>0.1</v>
      </c>
      <c r="K71" s="198">
        <v>4.7</v>
      </c>
      <c r="L71" s="198">
        <v>1.56</v>
      </c>
      <c r="M71" s="198">
        <v>0</v>
      </c>
      <c r="N71" s="198">
        <v>0.87</v>
      </c>
      <c r="O71" s="198">
        <v>0.7</v>
      </c>
      <c r="P71" s="198">
        <v>1.68</v>
      </c>
      <c r="Q71" s="198">
        <v>0.13</v>
      </c>
      <c r="R71" s="198">
        <v>0.15</v>
      </c>
      <c r="S71" s="198">
        <v>0.19</v>
      </c>
      <c r="T71" s="198">
        <v>0</v>
      </c>
      <c r="U71" s="198">
        <v>6.5</v>
      </c>
      <c r="V71" s="198">
        <v>0.1</v>
      </c>
      <c r="W71" s="198">
        <v>0.34</v>
      </c>
      <c r="X71" s="198">
        <v>0.36</v>
      </c>
      <c r="Y71" s="198">
        <v>0</v>
      </c>
      <c r="Z71" s="198">
        <v>12.17</v>
      </c>
      <c r="AA71" s="198">
        <v>0.51</v>
      </c>
      <c r="AB71" s="198">
        <v>0</v>
      </c>
      <c r="AC71" s="198">
        <v>7.32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24.1</v>
      </c>
      <c r="AJ71" s="198">
        <v>0</v>
      </c>
      <c r="AK71" s="198">
        <v>2.34</v>
      </c>
      <c r="AL71" s="198">
        <v>0</v>
      </c>
      <c r="AM71" s="198">
        <v>0</v>
      </c>
      <c r="AN71" s="198">
        <v>0</v>
      </c>
      <c r="AO71" s="198">
        <v>146.63999999999999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1.24</v>
      </c>
      <c r="G72" s="198">
        <v>1.24</v>
      </c>
      <c r="H72" s="198">
        <v>0</v>
      </c>
      <c r="I72" s="198">
        <v>0.08</v>
      </c>
      <c r="J72" s="198">
        <v>0.1</v>
      </c>
      <c r="K72" s="198">
        <v>4.7</v>
      </c>
      <c r="L72" s="198">
        <v>1.56</v>
      </c>
      <c r="M72" s="198">
        <v>0</v>
      </c>
      <c r="N72" s="198">
        <v>0.87</v>
      </c>
      <c r="O72" s="198">
        <v>0.7</v>
      </c>
      <c r="P72" s="198">
        <v>1.68</v>
      </c>
      <c r="Q72" s="198">
        <v>0.13</v>
      </c>
      <c r="R72" s="198">
        <v>0.15</v>
      </c>
      <c r="S72" s="198">
        <v>0.19</v>
      </c>
      <c r="T72" s="198">
        <v>0</v>
      </c>
      <c r="U72" s="198">
        <v>6.5</v>
      </c>
      <c r="V72" s="198">
        <v>0.1</v>
      </c>
      <c r="W72" s="198">
        <v>0.34</v>
      </c>
      <c r="X72" s="198">
        <v>0.36</v>
      </c>
      <c r="Y72" s="198">
        <v>0</v>
      </c>
      <c r="Z72" s="198">
        <v>12.17</v>
      </c>
      <c r="AA72" s="198">
        <v>0.51</v>
      </c>
      <c r="AB72" s="198">
        <v>0</v>
      </c>
      <c r="AC72" s="198">
        <v>7.32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24.1</v>
      </c>
      <c r="AJ72" s="198">
        <v>0</v>
      </c>
      <c r="AK72" s="198">
        <v>2.34</v>
      </c>
      <c r="AL72" s="198">
        <v>0</v>
      </c>
      <c r="AM72" s="198">
        <v>0</v>
      </c>
      <c r="AN72" s="198">
        <v>0</v>
      </c>
      <c r="AO72" s="198">
        <v>146.63999999999999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1.24</v>
      </c>
      <c r="G73" s="198">
        <v>1.24</v>
      </c>
      <c r="H73" s="198">
        <v>0</v>
      </c>
      <c r="I73" s="198">
        <v>0.08</v>
      </c>
      <c r="J73" s="198">
        <v>0.1</v>
      </c>
      <c r="K73" s="198">
        <v>4.7</v>
      </c>
      <c r="L73" s="198">
        <v>1.56</v>
      </c>
      <c r="M73" s="198">
        <v>0</v>
      </c>
      <c r="N73" s="198">
        <v>0.87</v>
      </c>
      <c r="O73" s="198">
        <v>0.7</v>
      </c>
      <c r="P73" s="198">
        <v>1.68</v>
      </c>
      <c r="Q73" s="198">
        <v>0.13</v>
      </c>
      <c r="R73" s="198">
        <v>0.15</v>
      </c>
      <c r="S73" s="198">
        <v>0.19</v>
      </c>
      <c r="T73" s="198">
        <v>0</v>
      </c>
      <c r="U73" s="198">
        <v>6.5</v>
      </c>
      <c r="V73" s="198">
        <v>0.1</v>
      </c>
      <c r="W73" s="198">
        <v>0.34</v>
      </c>
      <c r="X73" s="198">
        <v>0.36</v>
      </c>
      <c r="Y73" s="198">
        <v>0</v>
      </c>
      <c r="Z73" s="198">
        <v>12.17</v>
      </c>
      <c r="AA73" s="198">
        <v>0.51</v>
      </c>
      <c r="AB73" s="198">
        <v>0</v>
      </c>
      <c r="AC73" s="198">
        <v>6.55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24.35</v>
      </c>
      <c r="AJ73" s="198">
        <v>0</v>
      </c>
      <c r="AK73" s="198">
        <v>2.34</v>
      </c>
      <c r="AL73" s="198">
        <v>0</v>
      </c>
      <c r="AM73" s="198">
        <v>0</v>
      </c>
      <c r="AN73" s="198">
        <v>0</v>
      </c>
      <c r="AO73" s="198">
        <v>146.63999999999999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1.24</v>
      </c>
      <c r="G74" s="198">
        <v>1.24</v>
      </c>
      <c r="H74" s="198">
        <v>0</v>
      </c>
      <c r="I74" s="198">
        <v>0.08</v>
      </c>
      <c r="J74" s="198">
        <v>0.1</v>
      </c>
      <c r="K74" s="198">
        <v>4.7</v>
      </c>
      <c r="L74" s="198">
        <v>1.56</v>
      </c>
      <c r="M74" s="198">
        <v>0</v>
      </c>
      <c r="N74" s="198">
        <v>0.87</v>
      </c>
      <c r="O74" s="198">
        <v>0.7</v>
      </c>
      <c r="P74" s="198">
        <v>1.68</v>
      </c>
      <c r="Q74" s="198">
        <v>0.13</v>
      </c>
      <c r="R74" s="198">
        <v>0.15</v>
      </c>
      <c r="S74" s="198">
        <v>0.19</v>
      </c>
      <c r="T74" s="198">
        <v>0</v>
      </c>
      <c r="U74" s="198">
        <v>6.5</v>
      </c>
      <c r="V74" s="198">
        <v>0.1</v>
      </c>
      <c r="W74" s="198">
        <v>0.34</v>
      </c>
      <c r="X74" s="198">
        <v>0.36</v>
      </c>
      <c r="Y74" s="198">
        <v>0</v>
      </c>
      <c r="Z74" s="198">
        <v>12.17</v>
      </c>
      <c r="AA74" s="198">
        <v>0.51</v>
      </c>
      <c r="AB74" s="198">
        <v>0</v>
      </c>
      <c r="AC74" s="198">
        <v>6.55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22.38</v>
      </c>
      <c r="AJ74" s="198">
        <v>0</v>
      </c>
      <c r="AK74" s="198">
        <v>2.34</v>
      </c>
      <c r="AL74" s="198">
        <v>0</v>
      </c>
      <c r="AM74" s="198">
        <v>0</v>
      </c>
      <c r="AN74" s="198">
        <v>0</v>
      </c>
      <c r="AO74" s="198">
        <v>146.63999999999999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1.24</v>
      </c>
      <c r="G75" s="198">
        <v>1.24</v>
      </c>
      <c r="H75" s="198">
        <v>0</v>
      </c>
      <c r="I75" s="198">
        <v>0.08</v>
      </c>
      <c r="J75" s="198">
        <v>0.1</v>
      </c>
      <c r="K75" s="198">
        <v>4.7</v>
      </c>
      <c r="L75" s="198">
        <v>1.56</v>
      </c>
      <c r="M75" s="198">
        <v>0</v>
      </c>
      <c r="N75" s="198">
        <v>0.87</v>
      </c>
      <c r="O75" s="198">
        <v>0.7</v>
      </c>
      <c r="P75" s="198">
        <v>1.68</v>
      </c>
      <c r="Q75" s="198">
        <v>0.13</v>
      </c>
      <c r="R75" s="198">
        <v>0.15</v>
      </c>
      <c r="S75" s="198">
        <v>0.19</v>
      </c>
      <c r="T75" s="198">
        <v>0</v>
      </c>
      <c r="U75" s="198">
        <v>6.5</v>
      </c>
      <c r="V75" s="198">
        <v>0.1</v>
      </c>
      <c r="W75" s="198">
        <v>0.34</v>
      </c>
      <c r="X75" s="198">
        <v>0.36</v>
      </c>
      <c r="Y75" s="198">
        <v>0</v>
      </c>
      <c r="Z75" s="198">
        <v>12.17</v>
      </c>
      <c r="AA75" s="198">
        <v>0.51</v>
      </c>
      <c r="AB75" s="198">
        <v>0</v>
      </c>
      <c r="AC75" s="198">
        <v>10.86</v>
      </c>
      <c r="AD75" s="198">
        <v>0</v>
      </c>
      <c r="AE75" s="198">
        <v>0</v>
      </c>
      <c r="AF75" s="198">
        <v>0</v>
      </c>
      <c r="AG75" s="198">
        <v>0.89</v>
      </c>
      <c r="AH75" s="198">
        <v>0</v>
      </c>
      <c r="AI75" s="198">
        <v>21.41</v>
      </c>
      <c r="AJ75" s="198">
        <v>0</v>
      </c>
      <c r="AK75" s="198">
        <v>2.34</v>
      </c>
      <c r="AL75" s="198">
        <v>0</v>
      </c>
      <c r="AM75" s="198">
        <v>0</v>
      </c>
      <c r="AN75" s="198">
        <v>0</v>
      </c>
      <c r="AO75" s="198">
        <v>152.88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1.24</v>
      </c>
      <c r="G76" s="198">
        <v>1.24</v>
      </c>
      <c r="H76" s="198">
        <v>0</v>
      </c>
      <c r="I76" s="198">
        <v>0.08</v>
      </c>
      <c r="J76" s="198">
        <v>0.1</v>
      </c>
      <c r="K76" s="198">
        <v>4.7</v>
      </c>
      <c r="L76" s="198">
        <v>1.56</v>
      </c>
      <c r="M76" s="198">
        <v>0</v>
      </c>
      <c r="N76" s="198">
        <v>0.87</v>
      </c>
      <c r="O76" s="198">
        <v>0.7</v>
      </c>
      <c r="P76" s="198">
        <v>1.68</v>
      </c>
      <c r="Q76" s="198">
        <v>0.13</v>
      </c>
      <c r="R76" s="198">
        <v>0.15</v>
      </c>
      <c r="S76" s="198">
        <v>0.19</v>
      </c>
      <c r="T76" s="198">
        <v>0</v>
      </c>
      <c r="U76" s="198">
        <v>6.5</v>
      </c>
      <c r="V76" s="198">
        <v>0.1</v>
      </c>
      <c r="W76" s="198">
        <v>0.34</v>
      </c>
      <c r="X76" s="198">
        <v>0.36</v>
      </c>
      <c r="Y76" s="198">
        <v>0</v>
      </c>
      <c r="Z76" s="198">
        <v>12.17</v>
      </c>
      <c r="AA76" s="198">
        <v>0.51</v>
      </c>
      <c r="AB76" s="198">
        <v>0</v>
      </c>
      <c r="AC76" s="198">
        <v>10.86</v>
      </c>
      <c r="AD76" s="198">
        <v>0</v>
      </c>
      <c r="AE76" s="198">
        <v>0</v>
      </c>
      <c r="AF76" s="198">
        <v>0</v>
      </c>
      <c r="AG76" s="198">
        <v>0.89</v>
      </c>
      <c r="AH76" s="198">
        <v>0</v>
      </c>
      <c r="AI76" s="198">
        <v>16.72</v>
      </c>
      <c r="AJ76" s="198">
        <v>0</v>
      </c>
      <c r="AK76" s="198">
        <v>2.34</v>
      </c>
      <c r="AL76" s="198">
        <v>0</v>
      </c>
      <c r="AM76" s="198">
        <v>0</v>
      </c>
      <c r="AN76" s="198">
        <v>0</v>
      </c>
      <c r="AO76" s="198">
        <v>152.88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1.24</v>
      </c>
      <c r="G77" s="198">
        <v>1.24</v>
      </c>
      <c r="H77" s="198">
        <v>0</v>
      </c>
      <c r="I77" s="198">
        <v>0.08</v>
      </c>
      <c r="J77" s="198">
        <v>0.1</v>
      </c>
      <c r="K77" s="198">
        <v>4.7</v>
      </c>
      <c r="L77" s="198">
        <v>1.56</v>
      </c>
      <c r="M77" s="198">
        <v>0</v>
      </c>
      <c r="N77" s="198">
        <v>0.87</v>
      </c>
      <c r="O77" s="198">
        <v>0.7</v>
      </c>
      <c r="P77" s="198">
        <v>1.68</v>
      </c>
      <c r="Q77" s="198">
        <v>0.13</v>
      </c>
      <c r="R77" s="198">
        <v>0.15</v>
      </c>
      <c r="S77" s="198">
        <v>0.19</v>
      </c>
      <c r="T77" s="198">
        <v>0</v>
      </c>
      <c r="U77" s="198">
        <v>6.5</v>
      </c>
      <c r="V77" s="198">
        <v>0.1</v>
      </c>
      <c r="W77" s="198">
        <v>0.34</v>
      </c>
      <c r="X77" s="198">
        <v>0.36</v>
      </c>
      <c r="Y77" s="198">
        <v>0</v>
      </c>
      <c r="Z77" s="198">
        <v>12.17</v>
      </c>
      <c r="AA77" s="198">
        <v>0.51</v>
      </c>
      <c r="AB77" s="198">
        <v>0</v>
      </c>
      <c r="AC77" s="198">
        <v>10.86</v>
      </c>
      <c r="AD77" s="198">
        <v>0</v>
      </c>
      <c r="AE77" s="198">
        <v>0</v>
      </c>
      <c r="AF77" s="198">
        <v>0</v>
      </c>
      <c r="AG77" s="198">
        <v>0.89</v>
      </c>
      <c r="AH77" s="198">
        <v>0</v>
      </c>
      <c r="AI77" s="198">
        <v>14.87</v>
      </c>
      <c r="AJ77" s="198">
        <v>0</v>
      </c>
      <c r="AK77" s="198">
        <v>2.34</v>
      </c>
      <c r="AL77" s="198">
        <v>0</v>
      </c>
      <c r="AM77" s="198">
        <v>0</v>
      </c>
      <c r="AN77" s="198">
        <v>0</v>
      </c>
      <c r="AO77" s="198">
        <v>152.88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1.24</v>
      </c>
      <c r="G78" s="198">
        <v>1.24</v>
      </c>
      <c r="H78" s="198">
        <v>0</v>
      </c>
      <c r="I78" s="198">
        <v>0.08</v>
      </c>
      <c r="J78" s="198">
        <v>0.1</v>
      </c>
      <c r="K78" s="198">
        <v>4.7</v>
      </c>
      <c r="L78" s="198">
        <v>1.56</v>
      </c>
      <c r="M78" s="198">
        <v>0</v>
      </c>
      <c r="N78" s="198">
        <v>0.87</v>
      </c>
      <c r="O78" s="198">
        <v>0.7</v>
      </c>
      <c r="P78" s="198">
        <v>1.68</v>
      </c>
      <c r="Q78" s="198">
        <v>0.13</v>
      </c>
      <c r="R78" s="198">
        <v>0.15</v>
      </c>
      <c r="S78" s="198">
        <v>0.19</v>
      </c>
      <c r="T78" s="198">
        <v>0</v>
      </c>
      <c r="U78" s="198">
        <v>6.5</v>
      </c>
      <c r="V78" s="198">
        <v>0.1</v>
      </c>
      <c r="W78" s="198">
        <v>0.34</v>
      </c>
      <c r="X78" s="198">
        <v>0.36</v>
      </c>
      <c r="Y78" s="198">
        <v>0</v>
      </c>
      <c r="Z78" s="198">
        <v>12.17</v>
      </c>
      <c r="AA78" s="198">
        <v>0.51</v>
      </c>
      <c r="AB78" s="198">
        <v>0</v>
      </c>
      <c r="AC78" s="198">
        <v>10.61</v>
      </c>
      <c r="AD78" s="198">
        <v>0</v>
      </c>
      <c r="AE78" s="198">
        <v>0</v>
      </c>
      <c r="AF78" s="198">
        <v>0</v>
      </c>
      <c r="AG78" s="198">
        <v>0.89</v>
      </c>
      <c r="AH78" s="198">
        <v>0</v>
      </c>
      <c r="AI78" s="198">
        <v>17.73</v>
      </c>
      <c r="AJ78" s="198">
        <v>0</v>
      </c>
      <c r="AK78" s="198">
        <v>2.34</v>
      </c>
      <c r="AL78" s="198">
        <v>0</v>
      </c>
      <c r="AM78" s="198">
        <v>0</v>
      </c>
      <c r="AN78" s="198">
        <v>0</v>
      </c>
      <c r="AO78" s="198">
        <v>152.88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1.1000000000000001</v>
      </c>
      <c r="G79" s="198">
        <v>1.1000000000000001</v>
      </c>
      <c r="H79" s="198">
        <v>0</v>
      </c>
      <c r="I79" s="198">
        <v>0.08</v>
      </c>
      <c r="J79" s="198">
        <v>0.1</v>
      </c>
      <c r="K79" s="198">
        <v>4.7</v>
      </c>
      <c r="L79" s="198">
        <v>1.56</v>
      </c>
      <c r="M79" s="198">
        <v>0</v>
      </c>
      <c r="N79" s="198">
        <v>0.87</v>
      </c>
      <c r="O79" s="198">
        <v>0.7</v>
      </c>
      <c r="P79" s="198">
        <v>1.68</v>
      </c>
      <c r="Q79" s="198">
        <v>0.15</v>
      </c>
      <c r="R79" s="198">
        <v>0.15</v>
      </c>
      <c r="S79" s="198">
        <v>0.19</v>
      </c>
      <c r="T79" s="198">
        <v>0</v>
      </c>
      <c r="U79" s="198">
        <v>6.5</v>
      </c>
      <c r="V79" s="198">
        <v>0.1</v>
      </c>
      <c r="W79" s="198">
        <v>0.34</v>
      </c>
      <c r="X79" s="198">
        <v>0.36</v>
      </c>
      <c r="Y79" s="198">
        <v>0</v>
      </c>
      <c r="Z79" s="198">
        <v>12.17</v>
      </c>
      <c r="AA79" s="198">
        <v>0.51</v>
      </c>
      <c r="AB79" s="198">
        <v>0</v>
      </c>
      <c r="AC79" s="198">
        <v>10.61</v>
      </c>
      <c r="AD79" s="198">
        <v>0</v>
      </c>
      <c r="AE79" s="198">
        <v>0</v>
      </c>
      <c r="AF79" s="198">
        <v>0</v>
      </c>
      <c r="AG79" s="198">
        <v>0.89</v>
      </c>
      <c r="AH79" s="198">
        <v>0</v>
      </c>
      <c r="AI79" s="198">
        <v>18.32</v>
      </c>
      <c r="AJ79" s="198">
        <v>0</v>
      </c>
      <c r="AK79" s="198">
        <v>2.34</v>
      </c>
      <c r="AL79" s="198">
        <v>0</v>
      </c>
      <c r="AM79" s="198">
        <v>0</v>
      </c>
      <c r="AN79" s="198">
        <v>0</v>
      </c>
      <c r="AO79" s="198">
        <v>152.88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1.1000000000000001</v>
      </c>
      <c r="G80" s="198">
        <v>1.1000000000000001</v>
      </c>
      <c r="H80" s="198">
        <v>0</v>
      </c>
      <c r="I80" s="198">
        <v>0.08</v>
      </c>
      <c r="J80" s="198">
        <v>0.1</v>
      </c>
      <c r="K80" s="198">
        <v>4.7</v>
      </c>
      <c r="L80" s="198">
        <v>1.56</v>
      </c>
      <c r="M80" s="198">
        <v>0</v>
      </c>
      <c r="N80" s="198">
        <v>0.87</v>
      </c>
      <c r="O80" s="198">
        <v>0.7</v>
      </c>
      <c r="P80" s="198">
        <v>1.68</v>
      </c>
      <c r="Q80" s="198">
        <v>0.15</v>
      </c>
      <c r="R80" s="198">
        <v>0.15</v>
      </c>
      <c r="S80" s="198">
        <v>0.19</v>
      </c>
      <c r="T80" s="198">
        <v>0</v>
      </c>
      <c r="U80" s="198">
        <v>6.5</v>
      </c>
      <c r="V80" s="198">
        <v>0.1</v>
      </c>
      <c r="W80" s="198">
        <v>0.34</v>
      </c>
      <c r="X80" s="198">
        <v>0.36</v>
      </c>
      <c r="Y80" s="198">
        <v>0</v>
      </c>
      <c r="Z80" s="198">
        <v>12.17</v>
      </c>
      <c r="AA80" s="198">
        <v>0.51</v>
      </c>
      <c r="AB80" s="198">
        <v>0</v>
      </c>
      <c r="AC80" s="198">
        <v>10.61</v>
      </c>
      <c r="AD80" s="198">
        <v>0</v>
      </c>
      <c r="AE80" s="198">
        <v>0</v>
      </c>
      <c r="AF80" s="198">
        <v>0</v>
      </c>
      <c r="AG80" s="198">
        <v>0.89</v>
      </c>
      <c r="AH80" s="198">
        <v>0</v>
      </c>
      <c r="AI80" s="198">
        <v>17.73</v>
      </c>
      <c r="AJ80" s="198">
        <v>0</v>
      </c>
      <c r="AK80" s="198">
        <v>2.34</v>
      </c>
      <c r="AL80" s="198">
        <v>0</v>
      </c>
      <c r="AM80" s="198">
        <v>0</v>
      </c>
      <c r="AN80" s="198">
        <v>0</v>
      </c>
      <c r="AO80" s="198">
        <v>152.88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1.1000000000000001</v>
      </c>
      <c r="G81" s="198">
        <v>1.1000000000000001</v>
      </c>
      <c r="H81" s="198">
        <v>0</v>
      </c>
      <c r="I81" s="198">
        <v>0.08</v>
      </c>
      <c r="J81" s="198">
        <v>0.1</v>
      </c>
      <c r="K81" s="198">
        <v>4.7</v>
      </c>
      <c r="L81" s="198">
        <v>1.56</v>
      </c>
      <c r="M81" s="198">
        <v>0</v>
      </c>
      <c r="N81" s="198">
        <v>0.87</v>
      </c>
      <c r="O81" s="198">
        <v>0.7</v>
      </c>
      <c r="P81" s="198">
        <v>1.68</v>
      </c>
      <c r="Q81" s="198">
        <v>0.15</v>
      </c>
      <c r="R81" s="198">
        <v>0.15</v>
      </c>
      <c r="S81" s="198">
        <v>0.19</v>
      </c>
      <c r="T81" s="198">
        <v>0</v>
      </c>
      <c r="U81" s="198">
        <v>6.5</v>
      </c>
      <c r="V81" s="198">
        <v>0.1</v>
      </c>
      <c r="W81" s="198">
        <v>0.34</v>
      </c>
      <c r="X81" s="198">
        <v>0.36</v>
      </c>
      <c r="Y81" s="198">
        <v>0</v>
      </c>
      <c r="Z81" s="198">
        <v>12.17</v>
      </c>
      <c r="AA81" s="198">
        <v>0.51</v>
      </c>
      <c r="AB81" s="198">
        <v>0</v>
      </c>
      <c r="AC81" s="198">
        <v>10.61</v>
      </c>
      <c r="AD81" s="198">
        <v>0</v>
      </c>
      <c r="AE81" s="198">
        <v>0</v>
      </c>
      <c r="AF81" s="198">
        <v>0</v>
      </c>
      <c r="AG81" s="198">
        <v>0.89</v>
      </c>
      <c r="AH81" s="198">
        <v>0</v>
      </c>
      <c r="AI81" s="198">
        <v>17.73</v>
      </c>
      <c r="AJ81" s="198">
        <v>0</v>
      </c>
      <c r="AK81" s="198">
        <v>2.34</v>
      </c>
      <c r="AL81" s="198">
        <v>0</v>
      </c>
      <c r="AM81" s="198">
        <v>0</v>
      </c>
      <c r="AN81" s="198">
        <v>0</v>
      </c>
      <c r="AO81" s="198">
        <v>152.88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1.1000000000000001</v>
      </c>
      <c r="G82" s="198">
        <v>1.1000000000000001</v>
      </c>
      <c r="H82" s="198">
        <v>0</v>
      </c>
      <c r="I82" s="198">
        <v>0.08</v>
      </c>
      <c r="J82" s="198">
        <v>0.1</v>
      </c>
      <c r="K82" s="198">
        <v>4.7</v>
      </c>
      <c r="L82" s="198">
        <v>1.56</v>
      </c>
      <c r="M82" s="198">
        <v>0</v>
      </c>
      <c r="N82" s="198">
        <v>0.87</v>
      </c>
      <c r="O82" s="198">
        <v>0.7</v>
      </c>
      <c r="P82" s="198">
        <v>1.68</v>
      </c>
      <c r="Q82" s="198">
        <v>0.15</v>
      </c>
      <c r="R82" s="198">
        <v>0.15</v>
      </c>
      <c r="S82" s="198">
        <v>0.19</v>
      </c>
      <c r="T82" s="198">
        <v>0</v>
      </c>
      <c r="U82" s="198">
        <v>6.5</v>
      </c>
      <c r="V82" s="198">
        <v>0.1</v>
      </c>
      <c r="W82" s="198">
        <v>0.34</v>
      </c>
      <c r="X82" s="198">
        <v>0.36</v>
      </c>
      <c r="Y82" s="198">
        <v>0</v>
      </c>
      <c r="Z82" s="198">
        <v>12.17</v>
      </c>
      <c r="AA82" s="198">
        <v>0.51</v>
      </c>
      <c r="AB82" s="198">
        <v>0</v>
      </c>
      <c r="AC82" s="198">
        <v>10.61</v>
      </c>
      <c r="AD82" s="198">
        <v>0</v>
      </c>
      <c r="AE82" s="198">
        <v>0</v>
      </c>
      <c r="AF82" s="198">
        <v>0</v>
      </c>
      <c r="AG82" s="198">
        <v>0.89</v>
      </c>
      <c r="AH82" s="198">
        <v>0</v>
      </c>
      <c r="AI82" s="198">
        <v>17.73</v>
      </c>
      <c r="AJ82" s="198">
        <v>0</v>
      </c>
      <c r="AK82" s="198">
        <v>2.34</v>
      </c>
      <c r="AL82" s="198">
        <v>0</v>
      </c>
      <c r="AM82" s="198">
        <v>0</v>
      </c>
      <c r="AN82" s="198">
        <v>0</v>
      </c>
      <c r="AO82" s="198">
        <v>152.88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1.1000000000000001</v>
      </c>
      <c r="G83" s="198">
        <v>1.1000000000000001</v>
      </c>
      <c r="H83" s="198">
        <v>0</v>
      </c>
      <c r="I83" s="198">
        <v>0.08</v>
      </c>
      <c r="J83" s="198">
        <v>0.1</v>
      </c>
      <c r="K83" s="198">
        <v>4.7</v>
      </c>
      <c r="L83" s="198">
        <v>1.56</v>
      </c>
      <c r="M83" s="198">
        <v>0</v>
      </c>
      <c r="N83" s="198">
        <v>0.87</v>
      </c>
      <c r="O83" s="198">
        <v>0.7</v>
      </c>
      <c r="P83" s="198">
        <v>1.68</v>
      </c>
      <c r="Q83" s="198">
        <v>0.15</v>
      </c>
      <c r="R83" s="198">
        <v>0.15</v>
      </c>
      <c r="S83" s="198">
        <v>0.19</v>
      </c>
      <c r="T83" s="198">
        <v>0</v>
      </c>
      <c r="U83" s="198">
        <v>6.5</v>
      </c>
      <c r="V83" s="198">
        <v>0.1</v>
      </c>
      <c r="W83" s="198">
        <v>0.34</v>
      </c>
      <c r="X83" s="198">
        <v>0.36</v>
      </c>
      <c r="Y83" s="198">
        <v>0</v>
      </c>
      <c r="Z83" s="198">
        <v>12.17</v>
      </c>
      <c r="AA83" s="198">
        <v>0.51</v>
      </c>
      <c r="AB83" s="198">
        <v>0</v>
      </c>
      <c r="AC83" s="198">
        <v>5</v>
      </c>
      <c r="AD83" s="198">
        <v>0</v>
      </c>
      <c r="AE83" s="198">
        <v>0</v>
      </c>
      <c r="AF83" s="198">
        <v>0</v>
      </c>
      <c r="AG83" s="198">
        <v>0.89</v>
      </c>
      <c r="AH83" s="198">
        <v>0</v>
      </c>
      <c r="AI83" s="198">
        <v>14.73</v>
      </c>
      <c r="AJ83" s="198">
        <v>0</v>
      </c>
      <c r="AK83" s="198">
        <v>1.56</v>
      </c>
      <c r="AL83" s="198">
        <v>0</v>
      </c>
      <c r="AM83" s="198">
        <v>0</v>
      </c>
      <c r="AN83" s="198">
        <v>0</v>
      </c>
      <c r="AO83" s="198">
        <v>152.88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1.1000000000000001</v>
      </c>
      <c r="G84" s="198">
        <v>1.1000000000000001</v>
      </c>
      <c r="H84" s="198">
        <v>0</v>
      </c>
      <c r="I84" s="198">
        <v>0.08</v>
      </c>
      <c r="J84" s="198">
        <v>0.1</v>
      </c>
      <c r="K84" s="198">
        <v>4.7</v>
      </c>
      <c r="L84" s="198">
        <v>1.56</v>
      </c>
      <c r="M84" s="198">
        <v>0</v>
      </c>
      <c r="N84" s="198">
        <v>0.87</v>
      </c>
      <c r="O84" s="198">
        <v>0.7</v>
      </c>
      <c r="P84" s="198">
        <v>1.68</v>
      </c>
      <c r="Q84" s="198">
        <v>0.15</v>
      </c>
      <c r="R84" s="198">
        <v>0.15</v>
      </c>
      <c r="S84" s="198">
        <v>0.19</v>
      </c>
      <c r="T84" s="198">
        <v>0</v>
      </c>
      <c r="U84" s="198">
        <v>6.5</v>
      </c>
      <c r="V84" s="198">
        <v>0.1</v>
      </c>
      <c r="W84" s="198">
        <v>0.34</v>
      </c>
      <c r="X84" s="198">
        <v>0.36</v>
      </c>
      <c r="Y84" s="198">
        <v>0</v>
      </c>
      <c r="Z84" s="198">
        <v>12.17</v>
      </c>
      <c r="AA84" s="198">
        <v>0.51</v>
      </c>
      <c r="AB84" s="198">
        <v>0</v>
      </c>
      <c r="AC84" s="198">
        <v>5</v>
      </c>
      <c r="AD84" s="198">
        <v>6.37</v>
      </c>
      <c r="AE84" s="198">
        <v>0</v>
      </c>
      <c r="AF84" s="198">
        <v>0</v>
      </c>
      <c r="AG84" s="198">
        <v>0.89</v>
      </c>
      <c r="AH84" s="198">
        <v>0</v>
      </c>
      <c r="AI84" s="198">
        <v>14.73</v>
      </c>
      <c r="AJ84" s="198">
        <v>0</v>
      </c>
      <c r="AK84" s="198">
        <v>1.56</v>
      </c>
      <c r="AL84" s="198">
        <v>0</v>
      </c>
      <c r="AM84" s="198">
        <v>0</v>
      </c>
      <c r="AN84" s="198">
        <v>0</v>
      </c>
      <c r="AO84" s="198">
        <v>152.88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1.1000000000000001</v>
      </c>
      <c r="G85" s="198">
        <v>1.1000000000000001</v>
      </c>
      <c r="H85" s="198">
        <v>0</v>
      </c>
      <c r="I85" s="198">
        <v>0.08</v>
      </c>
      <c r="J85" s="198">
        <v>0.1</v>
      </c>
      <c r="K85" s="198">
        <v>4.7</v>
      </c>
      <c r="L85" s="198">
        <v>1.56</v>
      </c>
      <c r="M85" s="198">
        <v>0</v>
      </c>
      <c r="N85" s="198">
        <v>0.87</v>
      </c>
      <c r="O85" s="198">
        <v>0.7</v>
      </c>
      <c r="P85" s="198">
        <v>1.68</v>
      </c>
      <c r="Q85" s="198">
        <v>0.15</v>
      </c>
      <c r="R85" s="198">
        <v>0.15</v>
      </c>
      <c r="S85" s="198">
        <v>0.19</v>
      </c>
      <c r="T85" s="198">
        <v>0</v>
      </c>
      <c r="U85" s="198">
        <v>6.5</v>
      </c>
      <c r="V85" s="198">
        <v>0.1</v>
      </c>
      <c r="W85" s="198">
        <v>0.34</v>
      </c>
      <c r="X85" s="198">
        <v>0.36</v>
      </c>
      <c r="Y85" s="198">
        <v>0</v>
      </c>
      <c r="Z85" s="198">
        <v>12.17</v>
      </c>
      <c r="AA85" s="198">
        <v>0.51</v>
      </c>
      <c r="AB85" s="198">
        <v>0</v>
      </c>
      <c r="AC85" s="198">
        <v>5</v>
      </c>
      <c r="AD85" s="198">
        <v>6.37</v>
      </c>
      <c r="AE85" s="198">
        <v>0</v>
      </c>
      <c r="AF85" s="198">
        <v>0</v>
      </c>
      <c r="AG85" s="198">
        <v>0.89</v>
      </c>
      <c r="AH85" s="198">
        <v>0</v>
      </c>
      <c r="AI85" s="198">
        <v>15.04</v>
      </c>
      <c r="AJ85" s="198">
        <v>0</v>
      </c>
      <c r="AK85" s="198">
        <v>1.56</v>
      </c>
      <c r="AL85" s="198">
        <v>0</v>
      </c>
      <c r="AM85" s="198">
        <v>0</v>
      </c>
      <c r="AN85" s="198">
        <v>0</v>
      </c>
      <c r="AO85" s="198">
        <v>152.88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1.1000000000000001</v>
      </c>
      <c r="G86" s="198">
        <v>1.1000000000000001</v>
      </c>
      <c r="H86" s="198">
        <v>0</v>
      </c>
      <c r="I86" s="198">
        <v>0.08</v>
      </c>
      <c r="J86" s="198">
        <v>0.1</v>
      </c>
      <c r="K86" s="198">
        <v>4.7</v>
      </c>
      <c r="L86" s="198">
        <v>1.56</v>
      </c>
      <c r="M86" s="198">
        <v>0</v>
      </c>
      <c r="N86" s="198">
        <v>0.87</v>
      </c>
      <c r="O86" s="198">
        <v>0.7</v>
      </c>
      <c r="P86" s="198">
        <v>1.68</v>
      </c>
      <c r="Q86" s="198">
        <v>0.15</v>
      </c>
      <c r="R86" s="198">
        <v>0.15</v>
      </c>
      <c r="S86" s="198">
        <v>0.19</v>
      </c>
      <c r="T86" s="198">
        <v>0</v>
      </c>
      <c r="U86" s="198">
        <v>6.5</v>
      </c>
      <c r="V86" s="198">
        <v>0.1</v>
      </c>
      <c r="W86" s="198">
        <v>0.34</v>
      </c>
      <c r="X86" s="198">
        <v>0.36</v>
      </c>
      <c r="Y86" s="198">
        <v>0</v>
      </c>
      <c r="Z86" s="198">
        <v>12.17</v>
      </c>
      <c r="AA86" s="198">
        <v>0.51</v>
      </c>
      <c r="AB86" s="198">
        <v>0</v>
      </c>
      <c r="AC86" s="198">
        <v>5</v>
      </c>
      <c r="AD86" s="198">
        <v>5.46</v>
      </c>
      <c r="AE86" s="198">
        <v>0</v>
      </c>
      <c r="AF86" s="198">
        <v>0</v>
      </c>
      <c r="AG86" s="198">
        <v>0.89</v>
      </c>
      <c r="AH86" s="198">
        <v>0</v>
      </c>
      <c r="AI86" s="198">
        <v>14.73</v>
      </c>
      <c r="AJ86" s="198">
        <v>0</v>
      </c>
      <c r="AK86" s="198">
        <v>1.56</v>
      </c>
      <c r="AL86" s="198">
        <v>0</v>
      </c>
      <c r="AM86" s="198">
        <v>0</v>
      </c>
      <c r="AN86" s="198">
        <v>0</v>
      </c>
      <c r="AO86" s="198">
        <v>152.88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1.1000000000000001</v>
      </c>
      <c r="G87" s="198">
        <v>1.1000000000000001</v>
      </c>
      <c r="H87" s="198">
        <v>0</v>
      </c>
      <c r="I87" s="198">
        <v>0.08</v>
      </c>
      <c r="J87" s="198">
        <v>0.1</v>
      </c>
      <c r="K87" s="198">
        <v>4.7</v>
      </c>
      <c r="L87" s="198">
        <v>1.56</v>
      </c>
      <c r="M87" s="198">
        <v>0</v>
      </c>
      <c r="N87" s="198">
        <v>0.87</v>
      </c>
      <c r="O87" s="198">
        <v>0.7</v>
      </c>
      <c r="P87" s="198">
        <v>1.68</v>
      </c>
      <c r="Q87" s="198">
        <v>0.15</v>
      </c>
      <c r="R87" s="198">
        <v>0.15</v>
      </c>
      <c r="S87" s="198">
        <v>0.19</v>
      </c>
      <c r="T87" s="198">
        <v>0</v>
      </c>
      <c r="U87" s="198">
        <v>6.5</v>
      </c>
      <c r="V87" s="198">
        <v>0.1</v>
      </c>
      <c r="W87" s="198">
        <v>0.34</v>
      </c>
      <c r="X87" s="198">
        <v>0.36</v>
      </c>
      <c r="Y87" s="198">
        <v>0</v>
      </c>
      <c r="Z87" s="198">
        <v>12.17</v>
      </c>
      <c r="AA87" s="198">
        <v>0.51</v>
      </c>
      <c r="AB87" s="198">
        <v>0</v>
      </c>
      <c r="AC87" s="198">
        <v>4.78</v>
      </c>
      <c r="AD87" s="198">
        <v>5.46</v>
      </c>
      <c r="AE87" s="198">
        <v>0</v>
      </c>
      <c r="AF87" s="198">
        <v>0</v>
      </c>
      <c r="AG87" s="198">
        <v>0.89</v>
      </c>
      <c r="AH87" s="198">
        <v>0</v>
      </c>
      <c r="AI87" s="198">
        <v>14.73</v>
      </c>
      <c r="AJ87" s="198">
        <v>0</v>
      </c>
      <c r="AK87" s="198">
        <v>1.56</v>
      </c>
      <c r="AL87" s="198">
        <v>0</v>
      </c>
      <c r="AM87" s="198">
        <v>0</v>
      </c>
      <c r="AN87" s="198">
        <v>0</v>
      </c>
      <c r="AO87" s="198">
        <v>152.88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1.1000000000000001</v>
      </c>
      <c r="G88" s="198">
        <v>1.1000000000000001</v>
      </c>
      <c r="H88" s="198">
        <v>0</v>
      </c>
      <c r="I88" s="198">
        <v>0.08</v>
      </c>
      <c r="J88" s="198">
        <v>0.1</v>
      </c>
      <c r="K88" s="198">
        <v>4.7</v>
      </c>
      <c r="L88" s="198">
        <v>1.56</v>
      </c>
      <c r="M88" s="198">
        <v>0</v>
      </c>
      <c r="N88" s="198">
        <v>0.87</v>
      </c>
      <c r="O88" s="198">
        <v>0.7</v>
      </c>
      <c r="P88" s="198">
        <v>1.68</v>
      </c>
      <c r="Q88" s="198">
        <v>0.15</v>
      </c>
      <c r="R88" s="198">
        <v>0.15</v>
      </c>
      <c r="S88" s="198">
        <v>0.19</v>
      </c>
      <c r="T88" s="198">
        <v>0</v>
      </c>
      <c r="U88" s="198">
        <v>6.5</v>
      </c>
      <c r="V88" s="198">
        <v>0.1</v>
      </c>
      <c r="W88" s="198">
        <v>0.34</v>
      </c>
      <c r="X88" s="198">
        <v>0.36</v>
      </c>
      <c r="Y88" s="198">
        <v>0</v>
      </c>
      <c r="Z88" s="198">
        <v>12.17</v>
      </c>
      <c r="AA88" s="198">
        <v>0.51</v>
      </c>
      <c r="AB88" s="198">
        <v>0</v>
      </c>
      <c r="AC88" s="198">
        <v>5.47</v>
      </c>
      <c r="AD88" s="198">
        <v>5.46</v>
      </c>
      <c r="AE88" s="198">
        <v>0</v>
      </c>
      <c r="AF88" s="198">
        <v>0</v>
      </c>
      <c r="AG88" s="198">
        <v>0.89</v>
      </c>
      <c r="AH88" s="198">
        <v>0</v>
      </c>
      <c r="AI88" s="198">
        <v>14.73</v>
      </c>
      <c r="AJ88" s="198">
        <v>0</v>
      </c>
      <c r="AK88" s="198">
        <v>1.56</v>
      </c>
      <c r="AL88" s="198">
        <v>0</v>
      </c>
      <c r="AM88" s="198">
        <v>0</v>
      </c>
      <c r="AN88" s="198">
        <v>0</v>
      </c>
      <c r="AO88" s="198">
        <v>152.88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1.1000000000000001</v>
      </c>
      <c r="G89" s="198">
        <v>1.1000000000000001</v>
      </c>
      <c r="H89" s="198">
        <v>0</v>
      </c>
      <c r="I89" s="198">
        <v>0.08</v>
      </c>
      <c r="J89" s="198">
        <v>0.1</v>
      </c>
      <c r="K89" s="198">
        <v>4.7</v>
      </c>
      <c r="L89" s="198">
        <v>1.56</v>
      </c>
      <c r="M89" s="198">
        <v>0</v>
      </c>
      <c r="N89" s="198">
        <v>0.87</v>
      </c>
      <c r="O89" s="198">
        <v>0.7</v>
      </c>
      <c r="P89" s="198">
        <v>1.68</v>
      </c>
      <c r="Q89" s="198">
        <v>0.15</v>
      </c>
      <c r="R89" s="198">
        <v>0.15</v>
      </c>
      <c r="S89" s="198">
        <v>0.19</v>
      </c>
      <c r="T89" s="198">
        <v>0</v>
      </c>
      <c r="U89" s="198">
        <v>6.5</v>
      </c>
      <c r="V89" s="198">
        <v>0.1</v>
      </c>
      <c r="W89" s="198">
        <v>0.34</v>
      </c>
      <c r="X89" s="198">
        <v>0.36</v>
      </c>
      <c r="Y89" s="198">
        <v>0</v>
      </c>
      <c r="Z89" s="198">
        <v>12.17</v>
      </c>
      <c r="AA89" s="198">
        <v>0.51</v>
      </c>
      <c r="AB89" s="198">
        <v>0</v>
      </c>
      <c r="AC89" s="198">
        <v>5.47</v>
      </c>
      <c r="AD89" s="198">
        <v>5.46</v>
      </c>
      <c r="AE89" s="198">
        <v>0</v>
      </c>
      <c r="AF89" s="198">
        <v>0</v>
      </c>
      <c r="AG89" s="198">
        <v>0.89</v>
      </c>
      <c r="AH89" s="198">
        <v>0</v>
      </c>
      <c r="AI89" s="198">
        <v>14.73</v>
      </c>
      <c r="AJ89" s="198">
        <v>0</v>
      </c>
      <c r="AK89" s="198">
        <v>1.56</v>
      </c>
      <c r="AL89" s="198">
        <v>0</v>
      </c>
      <c r="AM89" s="198">
        <v>0</v>
      </c>
      <c r="AN89" s="198">
        <v>0</v>
      </c>
      <c r="AO89" s="198">
        <v>152.88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1.1000000000000001</v>
      </c>
      <c r="G90" s="198">
        <v>1.1000000000000001</v>
      </c>
      <c r="H90" s="198">
        <v>0</v>
      </c>
      <c r="I90" s="198">
        <v>0.08</v>
      </c>
      <c r="J90" s="198">
        <v>0.1</v>
      </c>
      <c r="K90" s="198">
        <v>4.7</v>
      </c>
      <c r="L90" s="198">
        <v>1.56</v>
      </c>
      <c r="M90" s="198">
        <v>0</v>
      </c>
      <c r="N90" s="198">
        <v>0.87</v>
      </c>
      <c r="O90" s="198">
        <v>0.7</v>
      </c>
      <c r="P90" s="198">
        <v>1.68</v>
      </c>
      <c r="Q90" s="198">
        <v>0.15</v>
      </c>
      <c r="R90" s="198">
        <v>0.15</v>
      </c>
      <c r="S90" s="198">
        <v>0.19</v>
      </c>
      <c r="T90" s="198">
        <v>0</v>
      </c>
      <c r="U90" s="198">
        <v>6.5</v>
      </c>
      <c r="V90" s="198">
        <v>0.1</v>
      </c>
      <c r="W90" s="198">
        <v>0.34</v>
      </c>
      <c r="X90" s="198">
        <v>0.36</v>
      </c>
      <c r="Y90" s="198">
        <v>0</v>
      </c>
      <c r="Z90" s="198">
        <v>12.17</v>
      </c>
      <c r="AA90" s="198">
        <v>0.51</v>
      </c>
      <c r="AB90" s="198">
        <v>0</v>
      </c>
      <c r="AC90" s="198">
        <v>5.47</v>
      </c>
      <c r="AD90" s="198">
        <v>5.46</v>
      </c>
      <c r="AE90" s="198">
        <v>0</v>
      </c>
      <c r="AF90" s="198">
        <v>0</v>
      </c>
      <c r="AG90" s="198">
        <v>0.89</v>
      </c>
      <c r="AH90" s="198">
        <v>0</v>
      </c>
      <c r="AI90" s="198">
        <v>14.73</v>
      </c>
      <c r="AJ90" s="198">
        <v>0</v>
      </c>
      <c r="AK90" s="198">
        <v>1.56</v>
      </c>
      <c r="AL90" s="198">
        <v>0</v>
      </c>
      <c r="AM90" s="198">
        <v>0</v>
      </c>
      <c r="AN90" s="198">
        <v>0</v>
      </c>
      <c r="AO90" s="198">
        <v>152.88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1.1000000000000001</v>
      </c>
      <c r="G91" s="198">
        <v>1.1000000000000001</v>
      </c>
      <c r="H91" s="198">
        <v>0</v>
      </c>
      <c r="I91" s="198">
        <v>0.08</v>
      </c>
      <c r="J91" s="198">
        <v>0.1</v>
      </c>
      <c r="K91" s="198">
        <v>4.7</v>
      </c>
      <c r="L91" s="198">
        <v>1.56</v>
      </c>
      <c r="M91" s="198">
        <v>0</v>
      </c>
      <c r="N91" s="198">
        <v>0.87</v>
      </c>
      <c r="O91" s="198">
        <v>0.7</v>
      </c>
      <c r="P91" s="198">
        <v>1.68</v>
      </c>
      <c r="Q91" s="198">
        <v>0.15</v>
      </c>
      <c r="R91" s="198">
        <v>0.15</v>
      </c>
      <c r="S91" s="198">
        <v>0.19</v>
      </c>
      <c r="T91" s="198">
        <v>0</v>
      </c>
      <c r="U91" s="198">
        <v>6.5</v>
      </c>
      <c r="V91" s="198">
        <v>0.1</v>
      </c>
      <c r="W91" s="198">
        <v>0.34</v>
      </c>
      <c r="X91" s="198">
        <v>0.36</v>
      </c>
      <c r="Y91" s="198">
        <v>0</v>
      </c>
      <c r="Z91" s="198">
        <v>12.17</v>
      </c>
      <c r="AA91" s="198">
        <v>0.51</v>
      </c>
      <c r="AB91" s="198">
        <v>0</v>
      </c>
      <c r="AC91" s="198">
        <v>5.47</v>
      </c>
      <c r="AD91" s="198">
        <v>5.46</v>
      </c>
      <c r="AE91" s="198">
        <v>0</v>
      </c>
      <c r="AF91" s="198">
        <v>0</v>
      </c>
      <c r="AG91" s="198">
        <v>0.89</v>
      </c>
      <c r="AH91" s="198">
        <v>0</v>
      </c>
      <c r="AI91" s="198">
        <v>14.99</v>
      </c>
      <c r="AJ91" s="198">
        <v>0</v>
      </c>
      <c r="AK91" s="198">
        <v>0.78</v>
      </c>
      <c r="AL91" s="198">
        <v>0</v>
      </c>
      <c r="AM91" s="198">
        <v>0</v>
      </c>
      <c r="AN91" s="198">
        <v>0</v>
      </c>
      <c r="AO91" s="198">
        <v>152.88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1.1000000000000001</v>
      </c>
      <c r="G92" s="198">
        <v>1.1000000000000001</v>
      </c>
      <c r="H92" s="198">
        <v>0</v>
      </c>
      <c r="I92" s="198">
        <v>0.08</v>
      </c>
      <c r="J92" s="198">
        <v>0.1</v>
      </c>
      <c r="K92" s="198">
        <v>4.7</v>
      </c>
      <c r="L92" s="198">
        <v>1.56</v>
      </c>
      <c r="M92" s="198">
        <v>0</v>
      </c>
      <c r="N92" s="198">
        <v>0.87</v>
      </c>
      <c r="O92" s="198">
        <v>0.7</v>
      </c>
      <c r="P92" s="198">
        <v>1.68</v>
      </c>
      <c r="Q92" s="198">
        <v>0.04</v>
      </c>
      <c r="R92" s="198">
        <v>0.15</v>
      </c>
      <c r="S92" s="198">
        <v>0.19</v>
      </c>
      <c r="T92" s="198">
        <v>0</v>
      </c>
      <c r="U92" s="198">
        <v>6.5</v>
      </c>
      <c r="V92" s="198">
        <v>0.1</v>
      </c>
      <c r="W92" s="198">
        <v>0.34</v>
      </c>
      <c r="X92" s="198">
        <v>0.36</v>
      </c>
      <c r="Y92" s="198">
        <v>0</v>
      </c>
      <c r="Z92" s="198">
        <v>12.17</v>
      </c>
      <c r="AA92" s="198">
        <v>0.51</v>
      </c>
      <c r="AB92" s="198">
        <v>0</v>
      </c>
      <c r="AC92" s="198">
        <v>5.47</v>
      </c>
      <c r="AD92" s="198">
        <v>5.46</v>
      </c>
      <c r="AE92" s="198">
        <v>0</v>
      </c>
      <c r="AF92" s="198">
        <v>0</v>
      </c>
      <c r="AG92" s="198">
        <v>0.89</v>
      </c>
      <c r="AH92" s="198">
        <v>0</v>
      </c>
      <c r="AI92" s="198">
        <v>14.73</v>
      </c>
      <c r="AJ92" s="198">
        <v>0</v>
      </c>
      <c r="AK92" s="198">
        <v>0.78</v>
      </c>
      <c r="AL92" s="198">
        <v>0</v>
      </c>
      <c r="AM92" s="198">
        <v>0</v>
      </c>
      <c r="AN92" s="198">
        <v>0</v>
      </c>
      <c r="AO92" s="198">
        <v>152.88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1.1000000000000001</v>
      </c>
      <c r="G93" s="198">
        <v>1.1000000000000001</v>
      </c>
      <c r="H93" s="198">
        <v>0</v>
      </c>
      <c r="I93" s="198">
        <v>0.08</v>
      </c>
      <c r="J93" s="198">
        <v>0.1</v>
      </c>
      <c r="K93" s="198">
        <v>4.7</v>
      </c>
      <c r="L93" s="198">
        <v>1.56</v>
      </c>
      <c r="M93" s="198">
        <v>0</v>
      </c>
      <c r="N93" s="198">
        <v>0.87</v>
      </c>
      <c r="O93" s="198">
        <v>0.7</v>
      </c>
      <c r="P93" s="198">
        <v>1.68</v>
      </c>
      <c r="Q93" s="198">
        <v>0.04</v>
      </c>
      <c r="R93" s="198">
        <v>0.15</v>
      </c>
      <c r="S93" s="198">
        <v>0.19</v>
      </c>
      <c r="T93" s="198">
        <v>0</v>
      </c>
      <c r="U93" s="198">
        <v>6.5</v>
      </c>
      <c r="V93" s="198">
        <v>0.1</v>
      </c>
      <c r="W93" s="198">
        <v>0.34</v>
      </c>
      <c r="X93" s="198">
        <v>0.36</v>
      </c>
      <c r="Y93" s="198">
        <v>0</v>
      </c>
      <c r="Z93" s="198">
        <v>12.17</v>
      </c>
      <c r="AA93" s="198">
        <v>0.51</v>
      </c>
      <c r="AB93" s="198">
        <v>0</v>
      </c>
      <c r="AC93" s="198">
        <v>5.47</v>
      </c>
      <c r="AD93" s="198">
        <v>5.46</v>
      </c>
      <c r="AE93" s="198">
        <v>0</v>
      </c>
      <c r="AF93" s="198">
        <v>0</v>
      </c>
      <c r="AG93" s="198">
        <v>0</v>
      </c>
      <c r="AH93" s="198">
        <v>0</v>
      </c>
      <c r="AI93" s="198">
        <v>0</v>
      </c>
      <c r="AJ93" s="198">
        <v>13.66</v>
      </c>
      <c r="AK93" s="198">
        <v>0.78</v>
      </c>
      <c r="AL93" s="198">
        <v>0</v>
      </c>
      <c r="AM93" s="198">
        <v>0</v>
      </c>
      <c r="AN93" s="198">
        <v>0</v>
      </c>
      <c r="AO93" s="198">
        <v>152.88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1.1000000000000001</v>
      </c>
      <c r="G94" s="198">
        <v>1.1000000000000001</v>
      </c>
      <c r="H94" s="198">
        <v>0</v>
      </c>
      <c r="I94" s="198">
        <v>0.08</v>
      </c>
      <c r="J94" s="198">
        <v>0.1</v>
      </c>
      <c r="K94" s="198">
        <v>4.7</v>
      </c>
      <c r="L94" s="198">
        <v>1.56</v>
      </c>
      <c r="M94" s="198">
        <v>0</v>
      </c>
      <c r="N94" s="198">
        <v>0.87</v>
      </c>
      <c r="O94" s="198">
        <v>0.7</v>
      </c>
      <c r="P94" s="198">
        <v>1.68</v>
      </c>
      <c r="Q94" s="198">
        <v>0.04</v>
      </c>
      <c r="R94" s="198">
        <v>0.15</v>
      </c>
      <c r="S94" s="198">
        <v>0.19</v>
      </c>
      <c r="T94" s="198">
        <v>0</v>
      </c>
      <c r="U94" s="198">
        <v>6.5</v>
      </c>
      <c r="V94" s="198">
        <v>0.1</v>
      </c>
      <c r="W94" s="198">
        <v>0.34</v>
      </c>
      <c r="X94" s="198">
        <v>0.36</v>
      </c>
      <c r="Y94" s="198">
        <v>0</v>
      </c>
      <c r="Z94" s="198">
        <v>12.17</v>
      </c>
      <c r="AA94" s="198">
        <v>0.51</v>
      </c>
      <c r="AB94" s="198">
        <v>0</v>
      </c>
      <c r="AC94" s="198">
        <v>5.47</v>
      </c>
      <c r="AD94" s="198">
        <v>5.46</v>
      </c>
      <c r="AE94" s="198">
        <v>0</v>
      </c>
      <c r="AF94" s="198">
        <v>0</v>
      </c>
      <c r="AG94" s="198">
        <v>0</v>
      </c>
      <c r="AH94" s="198">
        <v>0</v>
      </c>
      <c r="AI94" s="198">
        <v>0</v>
      </c>
      <c r="AJ94" s="198">
        <v>0</v>
      </c>
      <c r="AK94" s="198">
        <v>0.78</v>
      </c>
      <c r="AL94" s="198">
        <v>0</v>
      </c>
      <c r="AM94" s="198">
        <v>0</v>
      </c>
      <c r="AN94" s="198">
        <v>0</v>
      </c>
      <c r="AO94" s="198">
        <v>152.88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0.83</v>
      </c>
      <c r="G95" s="198">
        <v>0.83</v>
      </c>
      <c r="H95" s="198">
        <v>0</v>
      </c>
      <c r="I95" s="198">
        <v>0.08</v>
      </c>
      <c r="J95" s="198">
        <v>0.1</v>
      </c>
      <c r="K95" s="198">
        <v>4.7</v>
      </c>
      <c r="L95" s="198">
        <v>1.56</v>
      </c>
      <c r="M95" s="198">
        <v>0</v>
      </c>
      <c r="N95" s="198">
        <v>0.87</v>
      </c>
      <c r="O95" s="198">
        <v>0.7</v>
      </c>
      <c r="P95" s="198">
        <v>1.68</v>
      </c>
      <c r="Q95" s="198">
        <v>0.04</v>
      </c>
      <c r="R95" s="198">
        <v>0.15</v>
      </c>
      <c r="S95" s="198">
        <v>0.19</v>
      </c>
      <c r="T95" s="198">
        <v>0</v>
      </c>
      <c r="U95" s="198">
        <v>6.5</v>
      </c>
      <c r="V95" s="198">
        <v>0.1</v>
      </c>
      <c r="W95" s="198">
        <v>0.34</v>
      </c>
      <c r="X95" s="198">
        <v>0.36</v>
      </c>
      <c r="Y95" s="198">
        <v>0</v>
      </c>
      <c r="Z95" s="198">
        <v>12.17</v>
      </c>
      <c r="AA95" s="198">
        <v>0.51</v>
      </c>
      <c r="AB95" s="198">
        <v>0</v>
      </c>
      <c r="AC95" s="198">
        <v>5.23</v>
      </c>
      <c r="AD95" s="198">
        <v>5.46</v>
      </c>
      <c r="AE95" s="198">
        <v>0</v>
      </c>
      <c r="AF95" s="198">
        <v>0</v>
      </c>
      <c r="AG95" s="198">
        <v>0</v>
      </c>
      <c r="AH95" s="198">
        <v>0</v>
      </c>
      <c r="AI95" s="198">
        <v>0</v>
      </c>
      <c r="AJ95" s="198">
        <v>0</v>
      </c>
      <c r="AK95" s="198">
        <v>0.78</v>
      </c>
      <c r="AL95" s="198">
        <v>0</v>
      </c>
      <c r="AM95" s="198">
        <v>0</v>
      </c>
      <c r="AN95" s="198">
        <v>0</v>
      </c>
      <c r="AO95" s="198">
        <v>152.88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0.83</v>
      </c>
      <c r="G96" s="198">
        <v>0.83</v>
      </c>
      <c r="H96" s="198">
        <v>0</v>
      </c>
      <c r="I96" s="198">
        <v>0.08</v>
      </c>
      <c r="J96" s="198">
        <v>0.1</v>
      </c>
      <c r="K96" s="198">
        <v>4.7</v>
      </c>
      <c r="L96" s="198">
        <v>1.56</v>
      </c>
      <c r="M96" s="198">
        <v>0</v>
      </c>
      <c r="N96" s="198">
        <v>0.87</v>
      </c>
      <c r="O96" s="198">
        <v>0.7</v>
      </c>
      <c r="P96" s="198">
        <v>1.68</v>
      </c>
      <c r="Q96" s="198">
        <v>0</v>
      </c>
      <c r="R96" s="198">
        <v>0.15</v>
      </c>
      <c r="S96" s="198">
        <v>0.19</v>
      </c>
      <c r="T96" s="198">
        <v>0</v>
      </c>
      <c r="U96" s="198">
        <v>6.5</v>
      </c>
      <c r="V96" s="198">
        <v>0.1</v>
      </c>
      <c r="W96" s="198">
        <v>0.34</v>
      </c>
      <c r="X96" s="198">
        <v>0.36</v>
      </c>
      <c r="Y96" s="198">
        <v>0</v>
      </c>
      <c r="Z96" s="198">
        <v>12.17</v>
      </c>
      <c r="AA96" s="198">
        <v>0.51</v>
      </c>
      <c r="AB96" s="198">
        <v>0</v>
      </c>
      <c r="AC96" s="198">
        <v>5.23</v>
      </c>
      <c r="AD96" s="198">
        <v>5.46</v>
      </c>
      <c r="AE96" s="198">
        <v>0</v>
      </c>
      <c r="AF96" s="198">
        <v>0</v>
      </c>
      <c r="AG96" s="198">
        <v>0</v>
      </c>
      <c r="AH96" s="198">
        <v>0</v>
      </c>
      <c r="AI96" s="198">
        <v>0</v>
      </c>
      <c r="AJ96" s="198">
        <v>0</v>
      </c>
      <c r="AK96" s="198">
        <v>0.78</v>
      </c>
      <c r="AL96" s="198">
        <v>0</v>
      </c>
      <c r="AM96" s="198">
        <v>0</v>
      </c>
      <c r="AN96" s="198">
        <v>0</v>
      </c>
      <c r="AO96" s="198">
        <v>152.88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0.83</v>
      </c>
      <c r="G97" s="198">
        <v>0.83</v>
      </c>
      <c r="H97" s="198">
        <v>0</v>
      </c>
      <c r="I97" s="198">
        <v>0.08</v>
      </c>
      <c r="J97" s="198">
        <v>0.1</v>
      </c>
      <c r="K97" s="198">
        <v>4.7</v>
      </c>
      <c r="L97" s="198">
        <v>1.56</v>
      </c>
      <c r="M97" s="198">
        <v>0</v>
      </c>
      <c r="N97" s="198">
        <v>0.87</v>
      </c>
      <c r="O97" s="198">
        <v>0.7</v>
      </c>
      <c r="P97" s="198">
        <v>1.68</v>
      </c>
      <c r="Q97" s="198">
        <v>0.15</v>
      </c>
      <c r="R97" s="198">
        <v>0.15</v>
      </c>
      <c r="S97" s="198">
        <v>0.19</v>
      </c>
      <c r="T97" s="198">
        <v>0</v>
      </c>
      <c r="U97" s="198">
        <v>6.5</v>
      </c>
      <c r="V97" s="198">
        <v>0.1</v>
      </c>
      <c r="W97" s="198">
        <v>0.34</v>
      </c>
      <c r="X97" s="198">
        <v>0.36</v>
      </c>
      <c r="Y97" s="198">
        <v>0</v>
      </c>
      <c r="Z97" s="198">
        <v>12.17</v>
      </c>
      <c r="AA97" s="198">
        <v>0.51</v>
      </c>
      <c r="AB97" s="198">
        <v>0</v>
      </c>
      <c r="AC97" s="198">
        <v>5.23</v>
      </c>
      <c r="AD97" s="198">
        <v>5.46</v>
      </c>
      <c r="AE97" s="198">
        <v>0</v>
      </c>
      <c r="AF97" s="198">
        <v>0</v>
      </c>
      <c r="AG97" s="198">
        <v>0</v>
      </c>
      <c r="AH97" s="198">
        <v>0</v>
      </c>
      <c r="AI97" s="198">
        <v>0</v>
      </c>
      <c r="AJ97" s="198">
        <v>0</v>
      </c>
      <c r="AK97" s="198">
        <v>0.78</v>
      </c>
      <c r="AL97" s="198">
        <v>0</v>
      </c>
      <c r="AM97" s="198">
        <v>0</v>
      </c>
      <c r="AN97" s="198">
        <v>0</v>
      </c>
      <c r="AO97" s="198">
        <v>152.88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0.83</v>
      </c>
      <c r="G98" s="198">
        <v>0.83</v>
      </c>
      <c r="H98" s="198">
        <v>0</v>
      </c>
      <c r="I98" s="198">
        <v>0.08</v>
      </c>
      <c r="J98" s="198">
        <v>0.1</v>
      </c>
      <c r="K98" s="198">
        <v>4.7</v>
      </c>
      <c r="L98" s="198">
        <v>1.56</v>
      </c>
      <c r="M98" s="198">
        <v>0</v>
      </c>
      <c r="N98" s="198">
        <v>0.87</v>
      </c>
      <c r="O98" s="198">
        <v>0.7</v>
      </c>
      <c r="P98" s="198">
        <v>1.68</v>
      </c>
      <c r="Q98" s="198">
        <v>0.15</v>
      </c>
      <c r="R98" s="198">
        <v>0.15</v>
      </c>
      <c r="S98" s="198">
        <v>0.19</v>
      </c>
      <c r="T98" s="198">
        <v>0</v>
      </c>
      <c r="U98" s="198">
        <v>6.5</v>
      </c>
      <c r="V98" s="198">
        <v>0.1</v>
      </c>
      <c r="W98" s="198">
        <v>0.34</v>
      </c>
      <c r="X98" s="198">
        <v>0.36</v>
      </c>
      <c r="Y98" s="198">
        <v>0</v>
      </c>
      <c r="Z98" s="198">
        <v>12.17</v>
      </c>
      <c r="AA98" s="198">
        <v>0.51</v>
      </c>
      <c r="AB98" s="198">
        <v>0</v>
      </c>
      <c r="AC98" s="198">
        <v>5.23</v>
      </c>
      <c r="AD98" s="198">
        <v>5.46</v>
      </c>
      <c r="AE98" s="198">
        <v>0</v>
      </c>
      <c r="AF98" s="198">
        <v>0</v>
      </c>
      <c r="AG98" s="198">
        <v>0</v>
      </c>
      <c r="AH98" s="198">
        <v>0</v>
      </c>
      <c r="AI98" s="198">
        <v>0</v>
      </c>
      <c r="AJ98" s="198">
        <v>0</v>
      </c>
      <c r="AK98" s="198">
        <v>0.78</v>
      </c>
      <c r="AL98" s="198">
        <v>0</v>
      </c>
      <c r="AM98" s="198">
        <v>0</v>
      </c>
      <c r="AN98" s="198">
        <v>0</v>
      </c>
      <c r="AO98" s="198">
        <v>152.88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1.4160000000000001E-2</v>
      </c>
      <c r="G99">
        <f t="shared" si="0"/>
        <v>1.0500000000000002E-2</v>
      </c>
      <c r="H99">
        <f t="shared" si="0"/>
        <v>0</v>
      </c>
      <c r="I99">
        <f t="shared" si="0"/>
        <v>8.8019999999999821E-2</v>
      </c>
      <c r="J99">
        <f t="shared" si="0"/>
        <v>3.3909999999999961E-2</v>
      </c>
      <c r="K99">
        <f t="shared" si="0"/>
        <v>0.11279999999999983</v>
      </c>
      <c r="L99">
        <f t="shared" si="0"/>
        <v>3.6060000000000036E-2</v>
      </c>
      <c r="M99">
        <f t="shared" si="0"/>
        <v>0</v>
      </c>
      <c r="N99">
        <f t="shared" si="0"/>
        <v>2.0880000000000006E-2</v>
      </c>
      <c r="O99">
        <f t="shared" si="0"/>
        <v>1.7915000000000035E-2</v>
      </c>
      <c r="P99">
        <f t="shared" si="0"/>
        <v>4.1410000000000058E-2</v>
      </c>
      <c r="Q99">
        <f t="shared" si="0"/>
        <v>3.577500000000006E-3</v>
      </c>
      <c r="R99">
        <f t="shared" si="0"/>
        <v>3.8400000000000066E-3</v>
      </c>
      <c r="S99">
        <f t="shared" si="0"/>
        <v>4.5600000000000007E-3</v>
      </c>
      <c r="T99">
        <f t="shared" si="0"/>
        <v>0</v>
      </c>
      <c r="U99">
        <f t="shared" si="0"/>
        <v>0.156</v>
      </c>
      <c r="V99">
        <f t="shared" si="0"/>
        <v>2.3999999999999955E-3</v>
      </c>
      <c r="W99">
        <f t="shared" si="0"/>
        <v>8.1599999999999989E-3</v>
      </c>
      <c r="X99">
        <f t="shared" si="0"/>
        <v>8.6399999999999914E-3</v>
      </c>
      <c r="Y99">
        <f t="shared" si="0"/>
        <v>0</v>
      </c>
      <c r="Z99">
        <f t="shared" si="0"/>
        <v>0.16520499999999994</v>
      </c>
      <c r="AA99">
        <f t="shared" si="0"/>
        <v>1.2239999999999996E-2</v>
      </c>
      <c r="AB99">
        <f t="shared" si="0"/>
        <v>0</v>
      </c>
      <c r="AC99">
        <f t="shared" si="0"/>
        <v>0.2258850000000002</v>
      </c>
      <c r="AD99">
        <f t="shared" si="0"/>
        <v>2.0929999999999997E-2</v>
      </c>
      <c r="AE99">
        <f t="shared" si="0"/>
        <v>0</v>
      </c>
      <c r="AF99">
        <f t="shared" si="0"/>
        <v>0</v>
      </c>
      <c r="AG99">
        <f t="shared" si="0"/>
        <v>4.0050000000000007E-3</v>
      </c>
      <c r="AH99">
        <f t="shared" si="0"/>
        <v>0</v>
      </c>
      <c r="AI99">
        <f t="shared" si="0"/>
        <v>0.43219750000000001</v>
      </c>
      <c r="AJ99">
        <f t="shared" si="0"/>
        <v>3.4150000000000001E-3</v>
      </c>
      <c r="AK99">
        <f t="shared" si="0"/>
        <v>3.3242500000000029E-2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3.631679999999994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11.21</v>
      </c>
      <c r="AJ3" s="198">
        <v>0</v>
      </c>
      <c r="AK3" s="198">
        <v>-1.92</v>
      </c>
      <c r="AL3" s="198">
        <v>0</v>
      </c>
      <c r="AM3" s="198">
        <v>0</v>
      </c>
      <c r="AN3" s="198">
        <v>0</v>
      </c>
      <c r="AO3" s="198">
        <v>17.84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11.21</v>
      </c>
      <c r="AJ4" s="198">
        <v>0</v>
      </c>
      <c r="AK4" s="198">
        <v>-1.92</v>
      </c>
      <c r="AL4" s="198">
        <v>0</v>
      </c>
      <c r="AM4" s="198">
        <v>0</v>
      </c>
      <c r="AN4" s="198">
        <v>0</v>
      </c>
      <c r="AO4" s="198">
        <v>17.84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10.88</v>
      </c>
      <c r="AJ5" s="198">
        <v>0</v>
      </c>
      <c r="AK5" s="198">
        <v>-1.92</v>
      </c>
      <c r="AL5" s="198">
        <v>0</v>
      </c>
      <c r="AM5" s="198">
        <v>0</v>
      </c>
      <c r="AN5" s="198">
        <v>0</v>
      </c>
      <c r="AO5" s="198">
        <v>17.84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10.88</v>
      </c>
      <c r="AJ6" s="198">
        <v>0</v>
      </c>
      <c r="AK6" s="198">
        <v>-1.92</v>
      </c>
      <c r="AL6" s="198">
        <v>0</v>
      </c>
      <c r="AM6" s="198">
        <v>0</v>
      </c>
      <c r="AN6" s="198">
        <v>0</v>
      </c>
      <c r="AO6" s="198">
        <v>17.84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11.21</v>
      </c>
      <c r="AJ7" s="198">
        <v>0</v>
      </c>
      <c r="AK7" s="198">
        <v>-1.92</v>
      </c>
      <c r="AL7" s="198">
        <v>0</v>
      </c>
      <c r="AM7" s="198">
        <v>0</v>
      </c>
      <c r="AN7" s="198">
        <v>0</v>
      </c>
      <c r="AO7" s="198">
        <v>17.84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11.21</v>
      </c>
      <c r="AJ8" s="198">
        <v>0</v>
      </c>
      <c r="AK8" s="198">
        <v>-0.92</v>
      </c>
      <c r="AL8" s="198">
        <v>0</v>
      </c>
      <c r="AM8" s="198">
        <v>0</v>
      </c>
      <c r="AN8" s="198">
        <v>0</v>
      </c>
      <c r="AO8" s="198">
        <v>17.84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11.21</v>
      </c>
      <c r="AJ9" s="198">
        <v>0</v>
      </c>
      <c r="AK9" s="198">
        <v>-1.92</v>
      </c>
      <c r="AL9" s="198">
        <v>0</v>
      </c>
      <c r="AM9" s="198">
        <v>0</v>
      </c>
      <c r="AN9" s="198">
        <v>0</v>
      </c>
      <c r="AO9" s="198">
        <v>17.84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11.21</v>
      </c>
      <c r="AJ10" s="198">
        <v>0</v>
      </c>
      <c r="AK10" s="198">
        <v>-1.88</v>
      </c>
      <c r="AL10" s="198">
        <v>0</v>
      </c>
      <c r="AM10" s="198">
        <v>0</v>
      </c>
      <c r="AN10" s="198">
        <v>0</v>
      </c>
      <c r="AO10" s="198">
        <v>17.84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11.21</v>
      </c>
      <c r="AJ11" s="198">
        <v>0</v>
      </c>
      <c r="AK11" s="198">
        <v>-1.88</v>
      </c>
      <c r="AL11" s="198">
        <v>0</v>
      </c>
      <c r="AM11" s="198">
        <v>0</v>
      </c>
      <c r="AN11" s="198">
        <v>0</v>
      </c>
      <c r="AO11" s="198">
        <v>17.84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11.21</v>
      </c>
      <c r="AJ12" s="198">
        <v>0</v>
      </c>
      <c r="AK12" s="198">
        <v>-1.88</v>
      </c>
      <c r="AL12" s="198">
        <v>0</v>
      </c>
      <c r="AM12" s="198">
        <v>0</v>
      </c>
      <c r="AN12" s="198">
        <v>0</v>
      </c>
      <c r="AO12" s="198">
        <v>17.84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11.21</v>
      </c>
      <c r="AJ13" s="198">
        <v>0</v>
      </c>
      <c r="AK13" s="198">
        <v>-1.92</v>
      </c>
      <c r="AL13" s="198">
        <v>0</v>
      </c>
      <c r="AM13" s="198">
        <v>0</v>
      </c>
      <c r="AN13" s="198">
        <v>0</v>
      </c>
      <c r="AO13" s="198">
        <v>17.84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11.21</v>
      </c>
      <c r="AJ14" s="198">
        <v>0</v>
      </c>
      <c r="AK14" s="198">
        <v>0.05</v>
      </c>
      <c r="AL14" s="198">
        <v>0</v>
      </c>
      <c r="AM14" s="198">
        <v>0</v>
      </c>
      <c r="AN14" s="198">
        <v>0</v>
      </c>
      <c r="AO14" s="198">
        <v>17.84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11.21</v>
      </c>
      <c r="AJ15" s="198">
        <v>0</v>
      </c>
      <c r="AK15" s="198">
        <v>-1.88</v>
      </c>
      <c r="AL15" s="198">
        <v>0</v>
      </c>
      <c r="AM15" s="198">
        <v>0</v>
      </c>
      <c r="AN15" s="198">
        <v>0</v>
      </c>
      <c r="AO15" s="198">
        <v>17.84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11.21</v>
      </c>
      <c r="AJ16" s="198">
        <v>0</v>
      </c>
      <c r="AK16" s="198">
        <v>-0.92</v>
      </c>
      <c r="AL16" s="198">
        <v>0</v>
      </c>
      <c r="AM16" s="198">
        <v>0</v>
      </c>
      <c r="AN16" s="198">
        <v>0</v>
      </c>
      <c r="AO16" s="198">
        <v>17.84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11.21</v>
      </c>
      <c r="AJ17" s="198">
        <v>0</v>
      </c>
      <c r="AK17" s="198">
        <v>-0.92</v>
      </c>
      <c r="AL17" s="198">
        <v>0</v>
      </c>
      <c r="AM17" s="198">
        <v>0</v>
      </c>
      <c r="AN17" s="198">
        <v>0</v>
      </c>
      <c r="AO17" s="198">
        <v>17.84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11.21</v>
      </c>
      <c r="AJ18" s="198">
        <v>0</v>
      </c>
      <c r="AK18" s="198">
        <v>-1.88</v>
      </c>
      <c r="AL18" s="198">
        <v>0</v>
      </c>
      <c r="AM18" s="198">
        <v>0</v>
      </c>
      <c r="AN18" s="198">
        <v>0</v>
      </c>
      <c r="AO18" s="198">
        <v>17.84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9.64</v>
      </c>
      <c r="AJ19" s="198">
        <v>0</v>
      </c>
      <c r="AK19" s="198">
        <v>-1.92</v>
      </c>
      <c r="AL19" s="198">
        <v>0</v>
      </c>
      <c r="AM19" s="198">
        <v>0</v>
      </c>
      <c r="AN19" s="198">
        <v>0</v>
      </c>
      <c r="AO19" s="198">
        <v>17.84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11.21</v>
      </c>
      <c r="AJ20" s="198">
        <v>0</v>
      </c>
      <c r="AK20" s="198">
        <v>0.05</v>
      </c>
      <c r="AL20" s="198">
        <v>0</v>
      </c>
      <c r="AM20" s="198">
        <v>0</v>
      </c>
      <c r="AN20" s="198">
        <v>0</v>
      </c>
      <c r="AO20" s="198">
        <v>17.84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11.21</v>
      </c>
      <c r="AJ21" s="198">
        <v>0</v>
      </c>
      <c r="AK21" s="198">
        <v>-1.88</v>
      </c>
      <c r="AL21" s="198">
        <v>0</v>
      </c>
      <c r="AM21" s="198">
        <v>0</v>
      </c>
      <c r="AN21" s="198">
        <v>0</v>
      </c>
      <c r="AO21" s="198">
        <v>17.84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11.21</v>
      </c>
      <c r="AJ22" s="198">
        <v>0</v>
      </c>
      <c r="AK22" s="198">
        <v>-1.88</v>
      </c>
      <c r="AL22" s="198">
        <v>0</v>
      </c>
      <c r="AM22" s="198">
        <v>0</v>
      </c>
      <c r="AN22" s="198">
        <v>0</v>
      </c>
      <c r="AO22" s="198">
        <v>17.84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11.21</v>
      </c>
      <c r="AJ23" s="198">
        <v>0</v>
      </c>
      <c r="AK23" s="198">
        <v>-1.92</v>
      </c>
      <c r="AL23" s="198">
        <v>0</v>
      </c>
      <c r="AM23" s="198">
        <v>0</v>
      </c>
      <c r="AN23" s="198">
        <v>0</v>
      </c>
      <c r="AO23" s="198">
        <v>17.84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11.21</v>
      </c>
      <c r="AJ24" s="198">
        <v>0</v>
      </c>
      <c r="AK24" s="198">
        <v>-1.92</v>
      </c>
      <c r="AL24" s="198">
        <v>0</v>
      </c>
      <c r="AM24" s="198">
        <v>0</v>
      </c>
      <c r="AN24" s="198">
        <v>0</v>
      </c>
      <c r="AO24" s="198">
        <v>17.84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7.44</v>
      </c>
      <c r="AJ25" s="198">
        <v>0</v>
      </c>
      <c r="AK25" s="198">
        <v>-1.92</v>
      </c>
      <c r="AL25" s="198">
        <v>0</v>
      </c>
      <c r="AM25" s="198">
        <v>0</v>
      </c>
      <c r="AN25" s="198">
        <v>0</v>
      </c>
      <c r="AO25" s="198">
        <v>17.84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11.21</v>
      </c>
      <c r="AJ26" s="198">
        <v>0</v>
      </c>
      <c r="AK26" s="198">
        <v>-1.92</v>
      </c>
      <c r="AL26" s="198">
        <v>0</v>
      </c>
      <c r="AM26" s="198">
        <v>0</v>
      </c>
      <c r="AN26" s="198">
        <v>0</v>
      </c>
      <c r="AO26" s="198">
        <v>17.84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11.21</v>
      </c>
      <c r="AJ27" s="198">
        <v>0</v>
      </c>
      <c r="AK27" s="198">
        <v>-1.92</v>
      </c>
      <c r="AL27" s="198">
        <v>0</v>
      </c>
      <c r="AM27" s="198">
        <v>0</v>
      </c>
      <c r="AN27" s="198">
        <v>0</v>
      </c>
      <c r="AO27" s="198">
        <v>17.84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11.21</v>
      </c>
      <c r="AJ28" s="198">
        <v>0</v>
      </c>
      <c r="AK28" s="198">
        <v>-1.92</v>
      </c>
      <c r="AL28" s="198">
        <v>0</v>
      </c>
      <c r="AM28" s="198">
        <v>0</v>
      </c>
      <c r="AN28" s="198">
        <v>0</v>
      </c>
      <c r="AO28" s="198">
        <v>17.84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11.21</v>
      </c>
      <c r="AJ29" s="198">
        <v>0</v>
      </c>
      <c r="AK29" s="198">
        <v>-1.92</v>
      </c>
      <c r="AL29" s="198">
        <v>0</v>
      </c>
      <c r="AM29" s="198">
        <v>0</v>
      </c>
      <c r="AN29" s="198">
        <v>0</v>
      </c>
      <c r="AO29" s="198">
        <v>17.84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11.21</v>
      </c>
      <c r="AJ30" s="198">
        <v>0</v>
      </c>
      <c r="AK30" s="198">
        <v>-1.92</v>
      </c>
      <c r="AL30" s="198">
        <v>0</v>
      </c>
      <c r="AM30" s="198">
        <v>0</v>
      </c>
      <c r="AN30" s="198">
        <v>0</v>
      </c>
      <c r="AO30" s="198">
        <v>17.84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6.92</v>
      </c>
      <c r="AJ31" s="198">
        <v>0</v>
      </c>
      <c r="AK31" s="198">
        <v>-1.92</v>
      </c>
      <c r="AL31" s="198">
        <v>0</v>
      </c>
      <c r="AM31" s="198">
        <v>0</v>
      </c>
      <c r="AN31" s="198">
        <v>0</v>
      </c>
      <c r="AO31" s="198">
        <v>17.84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11.21</v>
      </c>
      <c r="AJ32" s="198">
        <v>0</v>
      </c>
      <c r="AK32" s="198">
        <v>-1.92</v>
      </c>
      <c r="AL32" s="198">
        <v>0</v>
      </c>
      <c r="AM32" s="198">
        <v>0</v>
      </c>
      <c r="AN32" s="198">
        <v>0</v>
      </c>
      <c r="AO32" s="198">
        <v>17.84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11.21</v>
      </c>
      <c r="AJ33" s="198">
        <v>0</v>
      </c>
      <c r="AK33" s="198">
        <v>-1.92</v>
      </c>
      <c r="AL33" s="198">
        <v>0</v>
      </c>
      <c r="AM33" s="198">
        <v>0</v>
      </c>
      <c r="AN33" s="198">
        <v>0</v>
      </c>
      <c r="AO33" s="198">
        <v>17.84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11.21</v>
      </c>
      <c r="AJ34" s="198">
        <v>0</v>
      </c>
      <c r="AK34" s="198">
        <v>-1.92</v>
      </c>
      <c r="AL34" s="198">
        <v>0</v>
      </c>
      <c r="AM34" s="198">
        <v>0</v>
      </c>
      <c r="AN34" s="198">
        <v>0</v>
      </c>
      <c r="AO34" s="198">
        <v>17.84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11.21</v>
      </c>
      <c r="AJ35" s="198">
        <v>0</v>
      </c>
      <c r="AK35" s="198">
        <v>-1.92</v>
      </c>
      <c r="AL35" s="198">
        <v>0</v>
      </c>
      <c r="AM35" s="198">
        <v>0</v>
      </c>
      <c r="AN35" s="198">
        <v>0</v>
      </c>
      <c r="AO35" s="198">
        <v>17.84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11.21</v>
      </c>
      <c r="AJ36" s="198">
        <v>0</v>
      </c>
      <c r="AK36" s="198">
        <v>-1.92</v>
      </c>
      <c r="AL36" s="198">
        <v>0</v>
      </c>
      <c r="AM36" s="198">
        <v>0</v>
      </c>
      <c r="AN36" s="198">
        <v>0</v>
      </c>
      <c r="AO36" s="198">
        <v>17.84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5.47</v>
      </c>
      <c r="AJ37" s="198">
        <v>0</v>
      </c>
      <c r="AK37" s="198">
        <v>-1.92</v>
      </c>
      <c r="AL37" s="198">
        <v>0</v>
      </c>
      <c r="AM37" s="198">
        <v>0</v>
      </c>
      <c r="AN37" s="198">
        <v>0</v>
      </c>
      <c r="AO37" s="198">
        <v>17.84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11.21</v>
      </c>
      <c r="AJ38" s="198">
        <v>0</v>
      </c>
      <c r="AK38" s="198">
        <v>-1.92</v>
      </c>
      <c r="AL38" s="198">
        <v>0</v>
      </c>
      <c r="AM38" s="198">
        <v>0</v>
      </c>
      <c r="AN38" s="198">
        <v>0</v>
      </c>
      <c r="AO38" s="198">
        <v>17.84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11.21</v>
      </c>
      <c r="AJ39" s="198">
        <v>0</v>
      </c>
      <c r="AK39" s="198">
        <v>-1.92</v>
      </c>
      <c r="AL39" s="198">
        <v>0</v>
      </c>
      <c r="AM39" s="198">
        <v>0</v>
      </c>
      <c r="AN39" s="198">
        <v>0</v>
      </c>
      <c r="AO39" s="198">
        <v>17.84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11.21</v>
      </c>
      <c r="AJ40" s="198">
        <v>0</v>
      </c>
      <c r="AK40" s="198">
        <v>-1.92</v>
      </c>
      <c r="AL40" s="198">
        <v>0</v>
      </c>
      <c r="AM40" s="198">
        <v>0</v>
      </c>
      <c r="AN40" s="198">
        <v>0</v>
      </c>
      <c r="AO40" s="198">
        <v>17.84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11.21</v>
      </c>
      <c r="AJ41" s="198">
        <v>0</v>
      </c>
      <c r="AK41" s="198">
        <v>-1.92</v>
      </c>
      <c r="AL41" s="198">
        <v>0</v>
      </c>
      <c r="AM41" s="198">
        <v>0</v>
      </c>
      <c r="AN41" s="198">
        <v>0</v>
      </c>
      <c r="AO41" s="198">
        <v>17.84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11.21</v>
      </c>
      <c r="AJ42" s="198">
        <v>0</v>
      </c>
      <c r="AK42" s="198">
        <v>-1.92</v>
      </c>
      <c r="AL42" s="198">
        <v>0</v>
      </c>
      <c r="AM42" s="198">
        <v>0</v>
      </c>
      <c r="AN42" s="198">
        <v>0</v>
      </c>
      <c r="AO42" s="198">
        <v>17.84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6.1</v>
      </c>
      <c r="AJ43" s="198">
        <v>0</v>
      </c>
      <c r="AK43" s="198">
        <v>-1.79</v>
      </c>
      <c r="AL43" s="198">
        <v>0</v>
      </c>
      <c r="AM43" s="198">
        <v>0</v>
      </c>
      <c r="AN43" s="198">
        <v>0</v>
      </c>
      <c r="AO43" s="198">
        <v>17.84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11.21</v>
      </c>
      <c r="AJ44" s="198">
        <v>0</v>
      </c>
      <c r="AK44" s="198">
        <v>-1.79</v>
      </c>
      <c r="AL44" s="198">
        <v>0</v>
      </c>
      <c r="AM44" s="198">
        <v>0</v>
      </c>
      <c r="AN44" s="198">
        <v>0</v>
      </c>
      <c r="AO44" s="198">
        <v>17.84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11.21</v>
      </c>
      <c r="AJ45" s="198">
        <v>0</v>
      </c>
      <c r="AK45" s="198">
        <v>-1.79</v>
      </c>
      <c r="AL45" s="198">
        <v>0</v>
      </c>
      <c r="AM45" s="198">
        <v>0</v>
      </c>
      <c r="AN45" s="198">
        <v>0</v>
      </c>
      <c r="AO45" s="198">
        <v>17.84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11.21</v>
      </c>
      <c r="AJ46" s="198">
        <v>0</v>
      </c>
      <c r="AK46" s="198">
        <v>-1.79</v>
      </c>
      <c r="AL46" s="198">
        <v>0</v>
      </c>
      <c r="AM46" s="198">
        <v>0</v>
      </c>
      <c r="AN46" s="198">
        <v>0</v>
      </c>
      <c r="AO46" s="198">
        <v>17.84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11.21</v>
      </c>
      <c r="AJ47" s="198">
        <v>0</v>
      </c>
      <c r="AK47" s="198">
        <v>-1.79</v>
      </c>
      <c r="AL47" s="198">
        <v>0</v>
      </c>
      <c r="AM47" s="198">
        <v>0</v>
      </c>
      <c r="AN47" s="198">
        <v>0</v>
      </c>
      <c r="AO47" s="198">
        <v>17.84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11.21</v>
      </c>
      <c r="AJ48" s="198">
        <v>0</v>
      </c>
      <c r="AK48" s="198">
        <v>-1.79</v>
      </c>
      <c r="AL48" s="198">
        <v>0</v>
      </c>
      <c r="AM48" s="198">
        <v>0</v>
      </c>
      <c r="AN48" s="198">
        <v>0</v>
      </c>
      <c r="AO48" s="198">
        <v>17.84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11.21</v>
      </c>
      <c r="AJ49" s="198">
        <v>0</v>
      </c>
      <c r="AK49" s="198">
        <v>-1.79</v>
      </c>
      <c r="AL49" s="198">
        <v>0</v>
      </c>
      <c r="AM49" s="198">
        <v>0</v>
      </c>
      <c r="AN49" s="198">
        <v>0</v>
      </c>
      <c r="AO49" s="198">
        <v>17.84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11.21</v>
      </c>
      <c r="AJ50" s="198">
        <v>0</v>
      </c>
      <c r="AK50" s="198">
        <v>-1.79</v>
      </c>
      <c r="AL50" s="198">
        <v>0</v>
      </c>
      <c r="AM50" s="198">
        <v>0</v>
      </c>
      <c r="AN50" s="198">
        <v>0</v>
      </c>
      <c r="AO50" s="198">
        <v>17.84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11.21</v>
      </c>
      <c r="AJ51" s="198">
        <v>0</v>
      </c>
      <c r="AK51" s="198">
        <v>-1.55</v>
      </c>
      <c r="AL51" s="198">
        <v>0</v>
      </c>
      <c r="AM51" s="198">
        <v>0</v>
      </c>
      <c r="AN51" s="198">
        <v>0</v>
      </c>
      <c r="AO51" s="198">
        <v>17.11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11.21</v>
      </c>
      <c r="AJ52" s="198">
        <v>0</v>
      </c>
      <c r="AK52" s="198">
        <v>-1.55</v>
      </c>
      <c r="AL52" s="198">
        <v>0</v>
      </c>
      <c r="AM52" s="198">
        <v>0</v>
      </c>
      <c r="AN52" s="198">
        <v>0</v>
      </c>
      <c r="AO52" s="198">
        <v>17.11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11.21</v>
      </c>
      <c r="AJ53" s="198">
        <v>0</v>
      </c>
      <c r="AK53" s="198">
        <v>-1.55</v>
      </c>
      <c r="AL53" s="198">
        <v>0</v>
      </c>
      <c r="AM53" s="198">
        <v>0</v>
      </c>
      <c r="AN53" s="198">
        <v>0</v>
      </c>
      <c r="AO53" s="198">
        <v>17.11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11.21</v>
      </c>
      <c r="AJ54" s="198">
        <v>0</v>
      </c>
      <c r="AK54" s="198">
        <v>-1.55</v>
      </c>
      <c r="AL54" s="198">
        <v>0</v>
      </c>
      <c r="AM54" s="198">
        <v>0</v>
      </c>
      <c r="AN54" s="198">
        <v>0</v>
      </c>
      <c r="AO54" s="198">
        <v>17.11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11.21</v>
      </c>
      <c r="AJ55" s="198">
        <v>0</v>
      </c>
      <c r="AK55" s="198">
        <v>-3</v>
      </c>
      <c r="AL55" s="198">
        <v>0</v>
      </c>
      <c r="AM55" s="198">
        <v>0</v>
      </c>
      <c r="AN55" s="198">
        <v>0</v>
      </c>
      <c r="AO55" s="198">
        <v>17.11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11.21</v>
      </c>
      <c r="AJ56" s="198">
        <v>0</v>
      </c>
      <c r="AK56" s="198">
        <v>-3</v>
      </c>
      <c r="AL56" s="198">
        <v>0</v>
      </c>
      <c r="AM56" s="198">
        <v>0</v>
      </c>
      <c r="AN56" s="198">
        <v>0</v>
      </c>
      <c r="AO56" s="198">
        <v>17.11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11.21</v>
      </c>
      <c r="AJ57" s="198">
        <v>0</v>
      </c>
      <c r="AK57" s="198">
        <v>-3</v>
      </c>
      <c r="AL57" s="198">
        <v>0</v>
      </c>
      <c r="AM57" s="198">
        <v>0</v>
      </c>
      <c r="AN57" s="198">
        <v>0</v>
      </c>
      <c r="AO57" s="198">
        <v>17.11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11.21</v>
      </c>
      <c r="AJ58" s="198">
        <v>0</v>
      </c>
      <c r="AK58" s="198">
        <v>-3</v>
      </c>
      <c r="AL58" s="198">
        <v>0</v>
      </c>
      <c r="AM58" s="198">
        <v>0</v>
      </c>
      <c r="AN58" s="198">
        <v>0</v>
      </c>
      <c r="AO58" s="198">
        <v>17.11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11.21</v>
      </c>
      <c r="AJ59" s="198">
        <v>0</v>
      </c>
      <c r="AK59" s="198">
        <v>-3</v>
      </c>
      <c r="AL59" s="198">
        <v>0</v>
      </c>
      <c r="AM59" s="198">
        <v>0</v>
      </c>
      <c r="AN59" s="198">
        <v>0</v>
      </c>
      <c r="AO59" s="198">
        <v>17.11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11.21</v>
      </c>
      <c r="AJ60" s="198">
        <v>0</v>
      </c>
      <c r="AK60" s="198">
        <v>-3</v>
      </c>
      <c r="AL60" s="198">
        <v>0</v>
      </c>
      <c r="AM60" s="198">
        <v>0</v>
      </c>
      <c r="AN60" s="198">
        <v>0</v>
      </c>
      <c r="AO60" s="198">
        <v>17.11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11.21</v>
      </c>
      <c r="AJ61" s="198">
        <v>0</v>
      </c>
      <c r="AK61" s="198">
        <v>-1.55</v>
      </c>
      <c r="AL61" s="198">
        <v>0</v>
      </c>
      <c r="AM61" s="198">
        <v>0</v>
      </c>
      <c r="AN61" s="198">
        <v>0</v>
      </c>
      <c r="AO61" s="198">
        <v>17.11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11.21</v>
      </c>
      <c r="AJ62" s="198">
        <v>0</v>
      </c>
      <c r="AK62" s="198">
        <v>-1.55</v>
      </c>
      <c r="AL62" s="198">
        <v>0</v>
      </c>
      <c r="AM62" s="198">
        <v>0</v>
      </c>
      <c r="AN62" s="198">
        <v>0</v>
      </c>
      <c r="AO62" s="198">
        <v>17.11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11.21</v>
      </c>
      <c r="AJ63" s="198">
        <v>0</v>
      </c>
      <c r="AK63" s="198">
        <v>-1.55</v>
      </c>
      <c r="AL63" s="198">
        <v>0</v>
      </c>
      <c r="AM63" s="198">
        <v>0</v>
      </c>
      <c r="AN63" s="198">
        <v>0</v>
      </c>
      <c r="AO63" s="198">
        <v>17.11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11.21</v>
      </c>
      <c r="AJ64" s="198">
        <v>0</v>
      </c>
      <c r="AK64" s="198">
        <v>-1.55</v>
      </c>
      <c r="AL64" s="198">
        <v>0</v>
      </c>
      <c r="AM64" s="198">
        <v>0</v>
      </c>
      <c r="AN64" s="198">
        <v>0</v>
      </c>
      <c r="AO64" s="198">
        <v>17.11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11.21</v>
      </c>
      <c r="AJ65" s="198">
        <v>0</v>
      </c>
      <c r="AK65" s="198">
        <v>-1.55</v>
      </c>
      <c r="AL65" s="198">
        <v>0</v>
      </c>
      <c r="AM65" s="198">
        <v>0</v>
      </c>
      <c r="AN65" s="198">
        <v>0</v>
      </c>
      <c r="AO65" s="198">
        <v>17.11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11.21</v>
      </c>
      <c r="AJ66" s="198">
        <v>0</v>
      </c>
      <c r="AK66" s="198">
        <v>-1.55</v>
      </c>
      <c r="AL66" s="198">
        <v>0</v>
      </c>
      <c r="AM66" s="198">
        <v>0</v>
      </c>
      <c r="AN66" s="198">
        <v>0</v>
      </c>
      <c r="AO66" s="198">
        <v>17.11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8.14</v>
      </c>
      <c r="AJ67" s="198">
        <v>0</v>
      </c>
      <c r="AK67" s="198">
        <v>-1.55</v>
      </c>
      <c r="AL67" s="198">
        <v>0</v>
      </c>
      <c r="AM67" s="198">
        <v>0</v>
      </c>
      <c r="AN67" s="198">
        <v>0</v>
      </c>
      <c r="AO67" s="198">
        <v>17.11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11.21</v>
      </c>
      <c r="AJ68" s="198">
        <v>0</v>
      </c>
      <c r="AK68" s="198">
        <v>-1.55</v>
      </c>
      <c r="AL68" s="198">
        <v>0</v>
      </c>
      <c r="AM68" s="198">
        <v>0</v>
      </c>
      <c r="AN68" s="198">
        <v>0</v>
      </c>
      <c r="AO68" s="198">
        <v>17.11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11.21</v>
      </c>
      <c r="AJ69" s="198">
        <v>0</v>
      </c>
      <c r="AK69" s="198">
        <v>-1.55</v>
      </c>
      <c r="AL69" s="198">
        <v>0</v>
      </c>
      <c r="AM69" s="198">
        <v>0</v>
      </c>
      <c r="AN69" s="198">
        <v>0</v>
      </c>
      <c r="AO69" s="198">
        <v>17.11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11.21</v>
      </c>
      <c r="AJ70" s="198">
        <v>0</v>
      </c>
      <c r="AK70" s="198">
        <v>-1.55</v>
      </c>
      <c r="AL70" s="198">
        <v>0</v>
      </c>
      <c r="AM70" s="198">
        <v>0</v>
      </c>
      <c r="AN70" s="198">
        <v>0</v>
      </c>
      <c r="AO70" s="198">
        <v>17.11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11.21</v>
      </c>
      <c r="AJ71" s="198">
        <v>0</v>
      </c>
      <c r="AK71" s="198">
        <v>-1.67</v>
      </c>
      <c r="AL71" s="198">
        <v>0</v>
      </c>
      <c r="AM71" s="198">
        <v>0</v>
      </c>
      <c r="AN71" s="198">
        <v>0</v>
      </c>
      <c r="AO71" s="198">
        <v>17.11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11.21</v>
      </c>
      <c r="AJ72" s="198">
        <v>0</v>
      </c>
      <c r="AK72" s="198">
        <v>-1.67</v>
      </c>
      <c r="AL72" s="198">
        <v>0</v>
      </c>
      <c r="AM72" s="198">
        <v>0</v>
      </c>
      <c r="AN72" s="198">
        <v>0</v>
      </c>
      <c r="AO72" s="198">
        <v>17.11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7.62</v>
      </c>
      <c r="AJ73" s="198">
        <v>0</v>
      </c>
      <c r="AK73" s="198">
        <v>-1.67</v>
      </c>
      <c r="AL73" s="198">
        <v>0</v>
      </c>
      <c r="AM73" s="198">
        <v>0</v>
      </c>
      <c r="AN73" s="198">
        <v>0</v>
      </c>
      <c r="AO73" s="198">
        <v>17.11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11.21</v>
      </c>
      <c r="AJ74" s="198">
        <v>0</v>
      </c>
      <c r="AK74" s="198">
        <v>-1.67</v>
      </c>
      <c r="AL74" s="198">
        <v>0</v>
      </c>
      <c r="AM74" s="198">
        <v>0</v>
      </c>
      <c r="AN74" s="198">
        <v>0</v>
      </c>
      <c r="AO74" s="198">
        <v>17.11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11.21</v>
      </c>
      <c r="AJ75" s="198">
        <v>0</v>
      </c>
      <c r="AK75" s="198">
        <v>-1.67</v>
      </c>
      <c r="AL75" s="198">
        <v>0</v>
      </c>
      <c r="AM75" s="198">
        <v>0</v>
      </c>
      <c r="AN75" s="198">
        <v>0</v>
      </c>
      <c r="AO75" s="198">
        <v>17.84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7.58</v>
      </c>
      <c r="AJ76" s="198">
        <v>0</v>
      </c>
      <c r="AK76" s="198">
        <v>-1.67</v>
      </c>
      <c r="AL76" s="198">
        <v>0</v>
      </c>
      <c r="AM76" s="198">
        <v>0</v>
      </c>
      <c r="AN76" s="198">
        <v>0</v>
      </c>
      <c r="AO76" s="198">
        <v>17.84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6.36</v>
      </c>
      <c r="AJ77" s="198">
        <v>0</v>
      </c>
      <c r="AK77" s="198">
        <v>-1.67</v>
      </c>
      <c r="AL77" s="198">
        <v>0</v>
      </c>
      <c r="AM77" s="198">
        <v>0</v>
      </c>
      <c r="AN77" s="198">
        <v>0</v>
      </c>
      <c r="AO77" s="198">
        <v>17.84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11.21</v>
      </c>
      <c r="AJ78" s="198">
        <v>0</v>
      </c>
      <c r="AK78" s="198">
        <v>-1.67</v>
      </c>
      <c r="AL78" s="198">
        <v>0</v>
      </c>
      <c r="AM78" s="198">
        <v>0</v>
      </c>
      <c r="AN78" s="198">
        <v>0</v>
      </c>
      <c r="AO78" s="198">
        <v>17.84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4.3600000000000003</v>
      </c>
      <c r="AJ79" s="198">
        <v>0</v>
      </c>
      <c r="AK79" s="198">
        <v>-0.21</v>
      </c>
      <c r="AL79" s="198">
        <v>0</v>
      </c>
      <c r="AM79" s="198">
        <v>0</v>
      </c>
      <c r="AN79" s="198">
        <v>0</v>
      </c>
      <c r="AO79" s="198">
        <v>17.84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11.21</v>
      </c>
      <c r="AJ80" s="198">
        <v>0</v>
      </c>
      <c r="AK80" s="198">
        <v>0.1</v>
      </c>
      <c r="AL80" s="198">
        <v>0</v>
      </c>
      <c r="AM80" s="198">
        <v>0</v>
      </c>
      <c r="AN80" s="198">
        <v>0</v>
      </c>
      <c r="AO80" s="198">
        <v>17.84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11.21</v>
      </c>
      <c r="AJ81" s="198">
        <v>0</v>
      </c>
      <c r="AK81" s="198">
        <v>0.1</v>
      </c>
      <c r="AL81" s="198">
        <v>0</v>
      </c>
      <c r="AM81" s="198">
        <v>0</v>
      </c>
      <c r="AN81" s="198">
        <v>0</v>
      </c>
      <c r="AO81" s="198">
        <v>17.84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11.21</v>
      </c>
      <c r="AJ82" s="198">
        <v>0</v>
      </c>
      <c r="AK82" s="198">
        <v>0.1</v>
      </c>
      <c r="AL82" s="198">
        <v>0</v>
      </c>
      <c r="AM82" s="198">
        <v>0</v>
      </c>
      <c r="AN82" s="198">
        <v>0</v>
      </c>
      <c r="AO82" s="198">
        <v>17.84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10.38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17.84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10.38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17.84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3.38</v>
      </c>
      <c r="AJ85" s="198">
        <v>0</v>
      </c>
      <c r="AK85" s="198">
        <v>-0.31</v>
      </c>
      <c r="AL85" s="198">
        <v>0</v>
      </c>
      <c r="AM85" s="198">
        <v>0</v>
      </c>
      <c r="AN85" s="198">
        <v>0</v>
      </c>
      <c r="AO85" s="198">
        <v>17.84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10.210000000000001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17.84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10.210000000000001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17.84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10.210000000000001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17.84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10.210000000000001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17.84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10.210000000000001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17.84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3.84</v>
      </c>
      <c r="AJ91" s="198">
        <v>0</v>
      </c>
      <c r="AK91" s="198">
        <v>-0.37</v>
      </c>
      <c r="AL91" s="198">
        <v>0</v>
      </c>
      <c r="AM91" s="198">
        <v>0</v>
      </c>
      <c r="AN91" s="198">
        <v>0</v>
      </c>
      <c r="AO91" s="198">
        <v>17.84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10.210000000000001</v>
      </c>
      <c r="AJ92" s="198">
        <v>0</v>
      </c>
      <c r="AK92" s="198">
        <v>-0.09</v>
      </c>
      <c r="AL92" s="198">
        <v>0</v>
      </c>
      <c r="AM92" s="198">
        <v>0</v>
      </c>
      <c r="AN92" s="198">
        <v>0</v>
      </c>
      <c r="AO92" s="198">
        <v>17.84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0</v>
      </c>
      <c r="AJ93" s="198">
        <v>5.15</v>
      </c>
      <c r="AK93" s="198">
        <v>-0.09</v>
      </c>
      <c r="AL93" s="198">
        <v>0</v>
      </c>
      <c r="AM93" s="198">
        <v>0</v>
      </c>
      <c r="AN93" s="198">
        <v>0</v>
      </c>
      <c r="AO93" s="198">
        <v>17.84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0</v>
      </c>
      <c r="AJ94" s="198">
        <v>0</v>
      </c>
      <c r="AK94" s="198">
        <v>-0.09</v>
      </c>
      <c r="AL94" s="198">
        <v>0</v>
      </c>
      <c r="AM94" s="198">
        <v>0</v>
      </c>
      <c r="AN94" s="198">
        <v>0</v>
      </c>
      <c r="AO94" s="198">
        <v>17.84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0</v>
      </c>
      <c r="AJ95" s="198">
        <v>0</v>
      </c>
      <c r="AK95" s="198">
        <v>-0.09</v>
      </c>
      <c r="AL95" s="198">
        <v>0</v>
      </c>
      <c r="AM95" s="198">
        <v>0</v>
      </c>
      <c r="AN95" s="198">
        <v>0</v>
      </c>
      <c r="AO95" s="198">
        <v>17.84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0</v>
      </c>
      <c r="AJ96" s="198">
        <v>0</v>
      </c>
      <c r="AK96" s="198">
        <v>-0.09</v>
      </c>
      <c r="AL96" s="198">
        <v>0</v>
      </c>
      <c r="AM96" s="198">
        <v>0</v>
      </c>
      <c r="AN96" s="198">
        <v>0</v>
      </c>
      <c r="AO96" s="198">
        <v>17.84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0</v>
      </c>
      <c r="AJ97" s="198">
        <v>0</v>
      </c>
      <c r="AK97" s="198">
        <v>-0.28999999999999998</v>
      </c>
      <c r="AL97" s="198">
        <v>0</v>
      </c>
      <c r="AM97" s="198">
        <v>0</v>
      </c>
      <c r="AN97" s="198">
        <v>0</v>
      </c>
      <c r="AO97" s="198">
        <v>17.84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0</v>
      </c>
      <c r="AJ98" s="198">
        <v>0</v>
      </c>
      <c r="AK98" s="198">
        <v>-0.03</v>
      </c>
      <c r="AL98" s="198">
        <v>0</v>
      </c>
      <c r="AM98" s="198">
        <v>0</v>
      </c>
      <c r="AN98" s="198">
        <v>0</v>
      </c>
      <c r="AO98" s="198">
        <v>17.84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0.23572750000000028</v>
      </c>
      <c r="AJ99">
        <f t="shared" si="0"/>
        <v>1.2875E-3</v>
      </c>
      <c r="AK99">
        <f t="shared" si="0"/>
        <v>-3.4580000000000007E-2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0.42377999999999921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56.05</v>
      </c>
      <c r="AJ3" s="198">
        <v>0</v>
      </c>
      <c r="AK3" s="198">
        <v>2.4900000000000002</v>
      </c>
      <c r="AL3" s="198">
        <v>0</v>
      </c>
      <c r="AM3" s="198">
        <v>0</v>
      </c>
      <c r="AN3" s="198">
        <v>0</v>
      </c>
      <c r="AO3" s="198">
        <v>95.06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56.05</v>
      </c>
      <c r="AJ4" s="198">
        <v>0</v>
      </c>
      <c r="AK4" s="198">
        <v>2.4900000000000002</v>
      </c>
      <c r="AL4" s="198">
        <v>0</v>
      </c>
      <c r="AM4" s="198">
        <v>0</v>
      </c>
      <c r="AN4" s="198">
        <v>0</v>
      </c>
      <c r="AO4" s="198">
        <v>95.06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54.39</v>
      </c>
      <c r="AJ5" s="198">
        <v>0</v>
      </c>
      <c r="AK5" s="198">
        <v>2.4900000000000002</v>
      </c>
      <c r="AL5" s="198">
        <v>0</v>
      </c>
      <c r="AM5" s="198">
        <v>0</v>
      </c>
      <c r="AN5" s="198">
        <v>0</v>
      </c>
      <c r="AO5" s="198">
        <v>95.06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54.39</v>
      </c>
      <c r="AJ6" s="198">
        <v>0</v>
      </c>
      <c r="AK6" s="198">
        <v>2.4900000000000002</v>
      </c>
      <c r="AL6" s="198">
        <v>0</v>
      </c>
      <c r="AM6" s="198">
        <v>0</v>
      </c>
      <c r="AN6" s="198">
        <v>0</v>
      </c>
      <c r="AO6" s="198">
        <v>95.06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56.05</v>
      </c>
      <c r="AJ7" s="198">
        <v>0</v>
      </c>
      <c r="AK7" s="198">
        <v>2.4900000000000002</v>
      </c>
      <c r="AL7" s="198">
        <v>0</v>
      </c>
      <c r="AM7" s="198">
        <v>0</v>
      </c>
      <c r="AN7" s="198">
        <v>0</v>
      </c>
      <c r="AO7" s="198">
        <v>95.06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56.05</v>
      </c>
      <c r="AJ8" s="198">
        <v>0</v>
      </c>
      <c r="AK8" s="198">
        <v>2.4</v>
      </c>
      <c r="AL8" s="198">
        <v>0</v>
      </c>
      <c r="AM8" s="198">
        <v>0</v>
      </c>
      <c r="AN8" s="198">
        <v>0</v>
      </c>
      <c r="AO8" s="198">
        <v>95.06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2.4900000000000002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56.05</v>
      </c>
      <c r="AJ9" s="198">
        <v>0</v>
      </c>
      <c r="AK9" s="198">
        <v>2.4900000000000002</v>
      </c>
      <c r="AL9" s="198">
        <v>0</v>
      </c>
      <c r="AM9" s="198">
        <v>0</v>
      </c>
      <c r="AN9" s="198">
        <v>0</v>
      </c>
      <c r="AO9" s="198">
        <v>95.06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2.4900000000000002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56.05</v>
      </c>
      <c r="AJ10" s="198">
        <v>0</v>
      </c>
      <c r="AK10" s="198">
        <v>2.4900000000000002</v>
      </c>
      <c r="AL10" s="198">
        <v>0</v>
      </c>
      <c r="AM10" s="198">
        <v>0</v>
      </c>
      <c r="AN10" s="198">
        <v>0</v>
      </c>
      <c r="AO10" s="198">
        <v>95.06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2.4900000000000002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56.05</v>
      </c>
      <c r="AJ11" s="198">
        <v>0</v>
      </c>
      <c r="AK11" s="198">
        <v>2.4900000000000002</v>
      </c>
      <c r="AL11" s="198">
        <v>0</v>
      </c>
      <c r="AM11" s="198">
        <v>0</v>
      </c>
      <c r="AN11" s="198">
        <v>0</v>
      </c>
      <c r="AO11" s="198">
        <v>95.06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2.4900000000000002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56.05</v>
      </c>
      <c r="AJ12" s="198">
        <v>0</v>
      </c>
      <c r="AK12" s="198">
        <v>2.4900000000000002</v>
      </c>
      <c r="AL12" s="198">
        <v>0</v>
      </c>
      <c r="AM12" s="198">
        <v>0</v>
      </c>
      <c r="AN12" s="198">
        <v>0</v>
      </c>
      <c r="AO12" s="198">
        <v>95.06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2.4900000000000002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56.05</v>
      </c>
      <c r="AJ13" s="198">
        <v>0</v>
      </c>
      <c r="AK13" s="198">
        <v>2.4900000000000002</v>
      </c>
      <c r="AL13" s="198">
        <v>0</v>
      </c>
      <c r="AM13" s="198">
        <v>0</v>
      </c>
      <c r="AN13" s="198">
        <v>0</v>
      </c>
      <c r="AO13" s="198">
        <v>95.06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2.4900000000000002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56.05</v>
      </c>
      <c r="AJ14" s="198">
        <v>0</v>
      </c>
      <c r="AK14" s="198">
        <v>2.31</v>
      </c>
      <c r="AL14" s="198">
        <v>0</v>
      </c>
      <c r="AM14" s="198">
        <v>0</v>
      </c>
      <c r="AN14" s="198">
        <v>0</v>
      </c>
      <c r="AO14" s="198">
        <v>95.06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56.05</v>
      </c>
      <c r="AJ15" s="198">
        <v>0</v>
      </c>
      <c r="AK15" s="198">
        <v>2.4900000000000002</v>
      </c>
      <c r="AL15" s="198">
        <v>0</v>
      </c>
      <c r="AM15" s="198">
        <v>0</v>
      </c>
      <c r="AN15" s="198">
        <v>0</v>
      </c>
      <c r="AO15" s="198">
        <v>95.06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56.05</v>
      </c>
      <c r="AJ16" s="198">
        <v>0</v>
      </c>
      <c r="AK16" s="198">
        <v>2.4</v>
      </c>
      <c r="AL16" s="198">
        <v>0</v>
      </c>
      <c r="AM16" s="198">
        <v>0</v>
      </c>
      <c r="AN16" s="198">
        <v>0</v>
      </c>
      <c r="AO16" s="198">
        <v>95.06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56.05</v>
      </c>
      <c r="AJ17" s="198">
        <v>0</v>
      </c>
      <c r="AK17" s="198">
        <v>2.4</v>
      </c>
      <c r="AL17" s="198">
        <v>0</v>
      </c>
      <c r="AM17" s="198">
        <v>0</v>
      </c>
      <c r="AN17" s="198">
        <v>0</v>
      </c>
      <c r="AO17" s="198">
        <v>95.06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56.05</v>
      </c>
      <c r="AJ18" s="198">
        <v>0</v>
      </c>
      <c r="AK18" s="198">
        <v>2.4900000000000002</v>
      </c>
      <c r="AL18" s="198">
        <v>0</v>
      </c>
      <c r="AM18" s="198">
        <v>0</v>
      </c>
      <c r="AN18" s="198">
        <v>0</v>
      </c>
      <c r="AO18" s="198">
        <v>95.06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56.05</v>
      </c>
      <c r="AJ19" s="198">
        <v>0</v>
      </c>
      <c r="AK19" s="198">
        <v>2.4900000000000002</v>
      </c>
      <c r="AL19" s="198">
        <v>0</v>
      </c>
      <c r="AM19" s="198">
        <v>0</v>
      </c>
      <c r="AN19" s="198">
        <v>0</v>
      </c>
      <c r="AO19" s="198">
        <v>95.06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56.05</v>
      </c>
      <c r="AJ20" s="198">
        <v>0</v>
      </c>
      <c r="AK20" s="198">
        <v>2.31</v>
      </c>
      <c r="AL20" s="198">
        <v>0</v>
      </c>
      <c r="AM20" s="198">
        <v>0</v>
      </c>
      <c r="AN20" s="198">
        <v>0</v>
      </c>
      <c r="AO20" s="198">
        <v>95.06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56.05</v>
      </c>
      <c r="AJ21" s="198">
        <v>0</v>
      </c>
      <c r="AK21" s="198">
        <v>2.4900000000000002</v>
      </c>
      <c r="AL21" s="198">
        <v>0</v>
      </c>
      <c r="AM21" s="198">
        <v>0</v>
      </c>
      <c r="AN21" s="198">
        <v>0</v>
      </c>
      <c r="AO21" s="198">
        <v>95.06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56.05</v>
      </c>
      <c r="AJ22" s="198">
        <v>0</v>
      </c>
      <c r="AK22" s="198">
        <v>2.4900000000000002</v>
      </c>
      <c r="AL22" s="198">
        <v>0</v>
      </c>
      <c r="AM22" s="198">
        <v>0</v>
      </c>
      <c r="AN22" s="198">
        <v>0</v>
      </c>
      <c r="AO22" s="198">
        <v>95.06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56.06</v>
      </c>
      <c r="AJ23" s="198">
        <v>0</v>
      </c>
      <c r="AK23" s="198">
        <v>2.4900000000000002</v>
      </c>
      <c r="AL23" s="198">
        <v>0</v>
      </c>
      <c r="AM23" s="198">
        <v>0</v>
      </c>
      <c r="AN23" s="198">
        <v>0</v>
      </c>
      <c r="AO23" s="198">
        <v>95.06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56.06</v>
      </c>
      <c r="AJ24" s="198">
        <v>0</v>
      </c>
      <c r="AK24" s="198">
        <v>2.4900000000000002</v>
      </c>
      <c r="AL24" s="198">
        <v>0</v>
      </c>
      <c r="AM24" s="198">
        <v>0</v>
      </c>
      <c r="AN24" s="198">
        <v>0</v>
      </c>
      <c r="AO24" s="198">
        <v>95.06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56.06</v>
      </c>
      <c r="AJ25" s="198">
        <v>0</v>
      </c>
      <c r="AK25" s="198">
        <v>2.4900000000000002</v>
      </c>
      <c r="AL25" s="198">
        <v>0</v>
      </c>
      <c r="AM25" s="198">
        <v>0</v>
      </c>
      <c r="AN25" s="198">
        <v>0</v>
      </c>
      <c r="AO25" s="198">
        <v>95.06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56.06</v>
      </c>
      <c r="AJ26" s="198">
        <v>0</v>
      </c>
      <c r="AK26" s="198">
        <v>2.4900000000000002</v>
      </c>
      <c r="AL26" s="198">
        <v>0</v>
      </c>
      <c r="AM26" s="198">
        <v>0</v>
      </c>
      <c r="AN26" s="198">
        <v>0</v>
      </c>
      <c r="AO26" s="198">
        <v>95.06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56.06</v>
      </c>
      <c r="AJ27" s="198">
        <v>0</v>
      </c>
      <c r="AK27" s="198">
        <v>2.4900000000000002</v>
      </c>
      <c r="AL27" s="198">
        <v>0</v>
      </c>
      <c r="AM27" s="198">
        <v>0</v>
      </c>
      <c r="AN27" s="198">
        <v>0</v>
      </c>
      <c r="AO27" s="198">
        <v>95.06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56.06</v>
      </c>
      <c r="AJ28" s="198">
        <v>0</v>
      </c>
      <c r="AK28" s="198">
        <v>2.4900000000000002</v>
      </c>
      <c r="AL28" s="198">
        <v>0</v>
      </c>
      <c r="AM28" s="198">
        <v>0</v>
      </c>
      <c r="AN28" s="198">
        <v>0</v>
      </c>
      <c r="AO28" s="198">
        <v>95.06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56.06</v>
      </c>
      <c r="AJ29" s="198">
        <v>0</v>
      </c>
      <c r="AK29" s="198">
        <v>2.4900000000000002</v>
      </c>
      <c r="AL29" s="198">
        <v>0</v>
      </c>
      <c r="AM29" s="198">
        <v>0</v>
      </c>
      <c r="AN29" s="198">
        <v>0</v>
      </c>
      <c r="AO29" s="198">
        <v>95.06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56.06</v>
      </c>
      <c r="AJ30" s="198">
        <v>0</v>
      </c>
      <c r="AK30" s="198">
        <v>2.4900000000000002</v>
      </c>
      <c r="AL30" s="198">
        <v>0</v>
      </c>
      <c r="AM30" s="198">
        <v>0</v>
      </c>
      <c r="AN30" s="198">
        <v>0</v>
      </c>
      <c r="AO30" s="198">
        <v>95.06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56.06</v>
      </c>
      <c r="AJ31" s="198">
        <v>0</v>
      </c>
      <c r="AK31" s="198">
        <v>2.4900000000000002</v>
      </c>
      <c r="AL31" s="198">
        <v>0</v>
      </c>
      <c r="AM31" s="198">
        <v>0</v>
      </c>
      <c r="AN31" s="198">
        <v>0</v>
      </c>
      <c r="AO31" s="198">
        <v>95.06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56.06</v>
      </c>
      <c r="AJ32" s="198">
        <v>0</v>
      </c>
      <c r="AK32" s="198">
        <v>2.4900000000000002</v>
      </c>
      <c r="AL32" s="198">
        <v>0</v>
      </c>
      <c r="AM32" s="198">
        <v>0</v>
      </c>
      <c r="AN32" s="198">
        <v>0</v>
      </c>
      <c r="AO32" s="198">
        <v>95.06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56.06</v>
      </c>
      <c r="AJ33" s="198">
        <v>0</v>
      </c>
      <c r="AK33" s="198">
        <v>2.4900000000000002</v>
      </c>
      <c r="AL33" s="198">
        <v>0</v>
      </c>
      <c r="AM33" s="198">
        <v>0</v>
      </c>
      <c r="AN33" s="198">
        <v>0</v>
      </c>
      <c r="AO33" s="198">
        <v>95.06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56.06</v>
      </c>
      <c r="AJ34" s="198">
        <v>0</v>
      </c>
      <c r="AK34" s="198">
        <v>2.4900000000000002</v>
      </c>
      <c r="AL34" s="198">
        <v>0</v>
      </c>
      <c r="AM34" s="198">
        <v>0</v>
      </c>
      <c r="AN34" s="198">
        <v>0</v>
      </c>
      <c r="AO34" s="198">
        <v>95.06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56.06</v>
      </c>
      <c r="AJ35" s="198">
        <v>0</v>
      </c>
      <c r="AK35" s="198">
        <v>2.4900000000000002</v>
      </c>
      <c r="AL35" s="198">
        <v>0</v>
      </c>
      <c r="AM35" s="198">
        <v>0</v>
      </c>
      <c r="AN35" s="198">
        <v>0</v>
      </c>
      <c r="AO35" s="198">
        <v>95.06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56.06</v>
      </c>
      <c r="AJ36" s="198">
        <v>0</v>
      </c>
      <c r="AK36" s="198">
        <v>2.4900000000000002</v>
      </c>
      <c r="AL36" s="198">
        <v>0</v>
      </c>
      <c r="AM36" s="198">
        <v>0</v>
      </c>
      <c r="AN36" s="198">
        <v>0</v>
      </c>
      <c r="AO36" s="198">
        <v>95.06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56.06</v>
      </c>
      <c r="AJ37" s="198">
        <v>0</v>
      </c>
      <c r="AK37" s="198">
        <v>2.4900000000000002</v>
      </c>
      <c r="AL37" s="198">
        <v>0</v>
      </c>
      <c r="AM37" s="198">
        <v>0</v>
      </c>
      <c r="AN37" s="198">
        <v>0</v>
      </c>
      <c r="AO37" s="198">
        <v>95.06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56.06</v>
      </c>
      <c r="AJ38" s="198">
        <v>0</v>
      </c>
      <c r="AK38" s="198">
        <v>2.4900000000000002</v>
      </c>
      <c r="AL38" s="198">
        <v>0</v>
      </c>
      <c r="AM38" s="198">
        <v>0</v>
      </c>
      <c r="AN38" s="198">
        <v>0</v>
      </c>
      <c r="AO38" s="198">
        <v>95.06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56.06</v>
      </c>
      <c r="AJ39" s="198">
        <v>0</v>
      </c>
      <c r="AK39" s="198">
        <v>2.4900000000000002</v>
      </c>
      <c r="AL39" s="198">
        <v>0</v>
      </c>
      <c r="AM39" s="198">
        <v>0</v>
      </c>
      <c r="AN39" s="198">
        <v>0</v>
      </c>
      <c r="AO39" s="198">
        <v>95.06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56.06</v>
      </c>
      <c r="AJ40" s="198">
        <v>0</v>
      </c>
      <c r="AK40" s="198">
        <v>2.4900000000000002</v>
      </c>
      <c r="AL40" s="198">
        <v>0</v>
      </c>
      <c r="AM40" s="198">
        <v>0</v>
      </c>
      <c r="AN40" s="198">
        <v>0</v>
      </c>
      <c r="AO40" s="198">
        <v>95.06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56.06</v>
      </c>
      <c r="AJ41" s="198">
        <v>0</v>
      </c>
      <c r="AK41" s="198">
        <v>2.4900000000000002</v>
      </c>
      <c r="AL41" s="198">
        <v>0</v>
      </c>
      <c r="AM41" s="198">
        <v>0</v>
      </c>
      <c r="AN41" s="198">
        <v>0</v>
      </c>
      <c r="AO41" s="198">
        <v>95.06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56.06</v>
      </c>
      <c r="AJ42" s="198">
        <v>0</v>
      </c>
      <c r="AK42" s="198">
        <v>2.4900000000000002</v>
      </c>
      <c r="AL42" s="198">
        <v>0</v>
      </c>
      <c r="AM42" s="198">
        <v>0</v>
      </c>
      <c r="AN42" s="198">
        <v>0</v>
      </c>
      <c r="AO42" s="198">
        <v>95.06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56.06</v>
      </c>
      <c r="AJ43" s="198">
        <v>0</v>
      </c>
      <c r="AK43" s="198">
        <v>2.95</v>
      </c>
      <c r="AL43" s="198">
        <v>0</v>
      </c>
      <c r="AM43" s="198">
        <v>0</v>
      </c>
      <c r="AN43" s="198">
        <v>0</v>
      </c>
      <c r="AO43" s="198">
        <v>95.06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56.06</v>
      </c>
      <c r="AJ44" s="198">
        <v>0</v>
      </c>
      <c r="AK44" s="198">
        <v>2.95</v>
      </c>
      <c r="AL44" s="198">
        <v>0</v>
      </c>
      <c r="AM44" s="198">
        <v>0</v>
      </c>
      <c r="AN44" s="198">
        <v>0</v>
      </c>
      <c r="AO44" s="198">
        <v>95.06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56.06</v>
      </c>
      <c r="AJ45" s="198">
        <v>0</v>
      </c>
      <c r="AK45" s="198">
        <v>2.95</v>
      </c>
      <c r="AL45" s="198">
        <v>0</v>
      </c>
      <c r="AM45" s="198">
        <v>0</v>
      </c>
      <c r="AN45" s="198">
        <v>0</v>
      </c>
      <c r="AO45" s="198">
        <v>95.06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56.06</v>
      </c>
      <c r="AJ46" s="198">
        <v>0</v>
      </c>
      <c r="AK46" s="198">
        <v>2.95</v>
      </c>
      <c r="AL46" s="198">
        <v>0</v>
      </c>
      <c r="AM46" s="198">
        <v>0</v>
      </c>
      <c r="AN46" s="198">
        <v>0</v>
      </c>
      <c r="AO46" s="198">
        <v>95.06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2.12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56.06</v>
      </c>
      <c r="AJ47" s="198">
        <v>0</v>
      </c>
      <c r="AK47" s="198">
        <v>2.95</v>
      </c>
      <c r="AL47" s="198">
        <v>0</v>
      </c>
      <c r="AM47" s="198">
        <v>0</v>
      </c>
      <c r="AN47" s="198">
        <v>0</v>
      </c>
      <c r="AO47" s="198">
        <v>95.06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2.12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56.06</v>
      </c>
      <c r="AJ48" s="198">
        <v>0</v>
      </c>
      <c r="AK48" s="198">
        <v>2.95</v>
      </c>
      <c r="AL48" s="198">
        <v>0</v>
      </c>
      <c r="AM48" s="198">
        <v>0</v>
      </c>
      <c r="AN48" s="198">
        <v>0</v>
      </c>
      <c r="AO48" s="198">
        <v>95.06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2.12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56.06</v>
      </c>
      <c r="AJ49" s="198">
        <v>0</v>
      </c>
      <c r="AK49" s="198">
        <v>2.95</v>
      </c>
      <c r="AL49" s="198">
        <v>0</v>
      </c>
      <c r="AM49" s="198">
        <v>0</v>
      </c>
      <c r="AN49" s="198">
        <v>0</v>
      </c>
      <c r="AO49" s="198">
        <v>95.06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2.12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56.06</v>
      </c>
      <c r="AJ50" s="198">
        <v>0</v>
      </c>
      <c r="AK50" s="198">
        <v>2.95</v>
      </c>
      <c r="AL50" s="198">
        <v>0</v>
      </c>
      <c r="AM50" s="198">
        <v>0</v>
      </c>
      <c r="AN50" s="198">
        <v>0</v>
      </c>
      <c r="AO50" s="198">
        <v>95.06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2.12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56.06</v>
      </c>
      <c r="AJ51" s="198">
        <v>0</v>
      </c>
      <c r="AK51" s="198">
        <v>3.85</v>
      </c>
      <c r="AL51" s="198">
        <v>0</v>
      </c>
      <c r="AM51" s="198">
        <v>0</v>
      </c>
      <c r="AN51" s="198">
        <v>0</v>
      </c>
      <c r="AO51" s="198">
        <v>91.18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2.12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56.06</v>
      </c>
      <c r="AJ52" s="198">
        <v>0</v>
      </c>
      <c r="AK52" s="198">
        <v>3.85</v>
      </c>
      <c r="AL52" s="198">
        <v>0</v>
      </c>
      <c r="AM52" s="198">
        <v>0</v>
      </c>
      <c r="AN52" s="198">
        <v>0</v>
      </c>
      <c r="AO52" s="198">
        <v>91.18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2.12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56.06</v>
      </c>
      <c r="AJ53" s="198">
        <v>0</v>
      </c>
      <c r="AK53" s="198">
        <v>3.85</v>
      </c>
      <c r="AL53" s="198">
        <v>0</v>
      </c>
      <c r="AM53" s="198">
        <v>0</v>
      </c>
      <c r="AN53" s="198">
        <v>0</v>
      </c>
      <c r="AO53" s="198">
        <v>91.18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2.1800000000000002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56.06</v>
      </c>
      <c r="AJ54" s="198">
        <v>0</v>
      </c>
      <c r="AK54" s="198">
        <v>3.85</v>
      </c>
      <c r="AL54" s="198">
        <v>0</v>
      </c>
      <c r="AM54" s="198">
        <v>0</v>
      </c>
      <c r="AN54" s="198">
        <v>0</v>
      </c>
      <c r="AO54" s="198">
        <v>91.18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2.1800000000000002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56.06</v>
      </c>
      <c r="AJ55" s="198">
        <v>0</v>
      </c>
      <c r="AK55" s="198">
        <v>2.04</v>
      </c>
      <c r="AL55" s="198">
        <v>0</v>
      </c>
      <c r="AM55" s="198">
        <v>0</v>
      </c>
      <c r="AN55" s="198">
        <v>0</v>
      </c>
      <c r="AO55" s="198">
        <v>91.18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2.1800000000000002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56.06</v>
      </c>
      <c r="AJ56" s="198">
        <v>0</v>
      </c>
      <c r="AK56" s="198">
        <v>2.04</v>
      </c>
      <c r="AL56" s="198">
        <v>0</v>
      </c>
      <c r="AM56" s="198">
        <v>0</v>
      </c>
      <c r="AN56" s="198">
        <v>0</v>
      </c>
      <c r="AO56" s="198">
        <v>91.18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2.1800000000000002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56.06</v>
      </c>
      <c r="AJ57" s="198">
        <v>0</v>
      </c>
      <c r="AK57" s="198">
        <v>2.04</v>
      </c>
      <c r="AL57" s="198">
        <v>0</v>
      </c>
      <c r="AM57" s="198">
        <v>0</v>
      </c>
      <c r="AN57" s="198">
        <v>0</v>
      </c>
      <c r="AO57" s="198">
        <v>91.18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2.1800000000000002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56.06</v>
      </c>
      <c r="AJ58" s="198">
        <v>0</v>
      </c>
      <c r="AK58" s="198">
        <v>2.04</v>
      </c>
      <c r="AL58" s="198">
        <v>0</v>
      </c>
      <c r="AM58" s="198">
        <v>0</v>
      </c>
      <c r="AN58" s="198">
        <v>0</v>
      </c>
      <c r="AO58" s="198">
        <v>91.18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2.1800000000000002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56.06</v>
      </c>
      <c r="AJ59" s="198">
        <v>0</v>
      </c>
      <c r="AK59" s="198">
        <v>2.04</v>
      </c>
      <c r="AL59" s="198">
        <v>0</v>
      </c>
      <c r="AM59" s="198">
        <v>0</v>
      </c>
      <c r="AN59" s="198">
        <v>0</v>
      </c>
      <c r="AO59" s="198">
        <v>91.18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2.1800000000000002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56.06</v>
      </c>
      <c r="AJ60" s="198">
        <v>0</v>
      </c>
      <c r="AK60" s="198">
        <v>2.04</v>
      </c>
      <c r="AL60" s="198">
        <v>0</v>
      </c>
      <c r="AM60" s="198">
        <v>0</v>
      </c>
      <c r="AN60" s="198">
        <v>0</v>
      </c>
      <c r="AO60" s="198">
        <v>91.18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2.1800000000000002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56.06</v>
      </c>
      <c r="AJ61" s="198">
        <v>0</v>
      </c>
      <c r="AK61" s="198">
        <v>3.85</v>
      </c>
      <c r="AL61" s="198">
        <v>0</v>
      </c>
      <c r="AM61" s="198">
        <v>0</v>
      </c>
      <c r="AN61" s="198">
        <v>0</v>
      </c>
      <c r="AO61" s="198">
        <v>91.18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2.1800000000000002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56.06</v>
      </c>
      <c r="AJ62" s="198">
        <v>0</v>
      </c>
      <c r="AK62" s="198">
        <v>3.85</v>
      </c>
      <c r="AL62" s="198">
        <v>0</v>
      </c>
      <c r="AM62" s="198">
        <v>0</v>
      </c>
      <c r="AN62" s="198">
        <v>0</v>
      </c>
      <c r="AO62" s="198">
        <v>91.18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2.1800000000000002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56.06</v>
      </c>
      <c r="AJ63" s="198">
        <v>0</v>
      </c>
      <c r="AK63" s="198">
        <v>3.85</v>
      </c>
      <c r="AL63" s="198">
        <v>0</v>
      </c>
      <c r="AM63" s="198">
        <v>0</v>
      </c>
      <c r="AN63" s="198">
        <v>0</v>
      </c>
      <c r="AO63" s="198">
        <v>91.18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2.1800000000000002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56.06</v>
      </c>
      <c r="AJ64" s="198">
        <v>0</v>
      </c>
      <c r="AK64" s="198">
        <v>3.85</v>
      </c>
      <c r="AL64" s="198">
        <v>0</v>
      </c>
      <c r="AM64" s="198">
        <v>0</v>
      </c>
      <c r="AN64" s="198">
        <v>0</v>
      </c>
      <c r="AO64" s="198">
        <v>91.18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2.52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56.06</v>
      </c>
      <c r="AJ65" s="198">
        <v>0</v>
      </c>
      <c r="AK65" s="198">
        <v>3.85</v>
      </c>
      <c r="AL65" s="198">
        <v>0</v>
      </c>
      <c r="AM65" s="198">
        <v>0</v>
      </c>
      <c r="AN65" s="198">
        <v>0</v>
      </c>
      <c r="AO65" s="198">
        <v>91.18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2.52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56.06</v>
      </c>
      <c r="AJ66" s="198">
        <v>0</v>
      </c>
      <c r="AK66" s="198">
        <v>3.85</v>
      </c>
      <c r="AL66" s="198">
        <v>0</v>
      </c>
      <c r="AM66" s="198">
        <v>0</v>
      </c>
      <c r="AN66" s="198">
        <v>0</v>
      </c>
      <c r="AO66" s="198">
        <v>91.18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2.52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56.06</v>
      </c>
      <c r="AJ67" s="198">
        <v>0</v>
      </c>
      <c r="AK67" s="198">
        <v>3.85</v>
      </c>
      <c r="AL67" s="198">
        <v>0</v>
      </c>
      <c r="AM67" s="198">
        <v>0</v>
      </c>
      <c r="AN67" s="198">
        <v>0</v>
      </c>
      <c r="AO67" s="198">
        <v>91.18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2.52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56.06</v>
      </c>
      <c r="AJ68" s="198">
        <v>0</v>
      </c>
      <c r="AK68" s="198">
        <v>3.85</v>
      </c>
      <c r="AL68" s="198">
        <v>0</v>
      </c>
      <c r="AM68" s="198">
        <v>0</v>
      </c>
      <c r="AN68" s="198">
        <v>0</v>
      </c>
      <c r="AO68" s="198">
        <v>91.18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2.52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56.06</v>
      </c>
      <c r="AJ69" s="198">
        <v>0</v>
      </c>
      <c r="AK69" s="198">
        <v>3.85</v>
      </c>
      <c r="AL69" s="198">
        <v>0</v>
      </c>
      <c r="AM69" s="198">
        <v>0</v>
      </c>
      <c r="AN69" s="198">
        <v>0</v>
      </c>
      <c r="AO69" s="198">
        <v>91.18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2.52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56.06</v>
      </c>
      <c r="AJ70" s="198">
        <v>0</v>
      </c>
      <c r="AK70" s="198">
        <v>3.85</v>
      </c>
      <c r="AL70" s="198">
        <v>0</v>
      </c>
      <c r="AM70" s="198">
        <v>0</v>
      </c>
      <c r="AN70" s="198">
        <v>0</v>
      </c>
      <c r="AO70" s="198">
        <v>91.18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2.52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56.06</v>
      </c>
      <c r="AJ71" s="198">
        <v>0</v>
      </c>
      <c r="AK71" s="198">
        <v>3.4</v>
      </c>
      <c r="AL71" s="198">
        <v>0</v>
      </c>
      <c r="AM71" s="198">
        <v>0</v>
      </c>
      <c r="AN71" s="198">
        <v>0</v>
      </c>
      <c r="AO71" s="198">
        <v>91.18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2.52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56.06</v>
      </c>
      <c r="AJ72" s="198">
        <v>0</v>
      </c>
      <c r="AK72" s="198">
        <v>3.4</v>
      </c>
      <c r="AL72" s="198">
        <v>0</v>
      </c>
      <c r="AM72" s="198">
        <v>0</v>
      </c>
      <c r="AN72" s="198">
        <v>0</v>
      </c>
      <c r="AO72" s="198">
        <v>91.18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2.42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56.06</v>
      </c>
      <c r="AJ73" s="198">
        <v>0</v>
      </c>
      <c r="AK73" s="198">
        <v>3.4</v>
      </c>
      <c r="AL73" s="198">
        <v>0</v>
      </c>
      <c r="AM73" s="198">
        <v>0</v>
      </c>
      <c r="AN73" s="198">
        <v>0</v>
      </c>
      <c r="AO73" s="198">
        <v>91.18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2.42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56.06</v>
      </c>
      <c r="AJ74" s="198">
        <v>0</v>
      </c>
      <c r="AK74" s="198">
        <v>3.4</v>
      </c>
      <c r="AL74" s="198">
        <v>0</v>
      </c>
      <c r="AM74" s="198">
        <v>0</v>
      </c>
      <c r="AN74" s="198">
        <v>0</v>
      </c>
      <c r="AO74" s="198">
        <v>91.18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3.01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56.06</v>
      </c>
      <c r="AJ75" s="198">
        <v>0</v>
      </c>
      <c r="AK75" s="198">
        <v>3.4</v>
      </c>
      <c r="AL75" s="198">
        <v>0</v>
      </c>
      <c r="AM75" s="198">
        <v>0</v>
      </c>
      <c r="AN75" s="198">
        <v>0</v>
      </c>
      <c r="AO75" s="198">
        <v>95.06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3.01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37.880000000000003</v>
      </c>
      <c r="AJ76" s="198">
        <v>0</v>
      </c>
      <c r="AK76" s="198">
        <v>3.4</v>
      </c>
      <c r="AL76" s="198">
        <v>0</v>
      </c>
      <c r="AM76" s="198">
        <v>0</v>
      </c>
      <c r="AN76" s="198">
        <v>0</v>
      </c>
      <c r="AO76" s="198">
        <v>95.06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3.01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31.82</v>
      </c>
      <c r="AJ77" s="198">
        <v>0</v>
      </c>
      <c r="AK77" s="198">
        <v>3.4</v>
      </c>
      <c r="AL77" s="198">
        <v>0</v>
      </c>
      <c r="AM77" s="198">
        <v>0</v>
      </c>
      <c r="AN77" s="198">
        <v>0</v>
      </c>
      <c r="AO77" s="198">
        <v>95.06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2.98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56.06</v>
      </c>
      <c r="AJ78" s="198">
        <v>0</v>
      </c>
      <c r="AK78" s="198">
        <v>3.4</v>
      </c>
      <c r="AL78" s="198">
        <v>0</v>
      </c>
      <c r="AM78" s="198">
        <v>0</v>
      </c>
      <c r="AN78" s="198">
        <v>0</v>
      </c>
      <c r="AO78" s="198">
        <v>95.06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2.98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56.06</v>
      </c>
      <c r="AJ79" s="198">
        <v>0</v>
      </c>
      <c r="AK79" s="198">
        <v>3.4</v>
      </c>
      <c r="AL79" s="198">
        <v>0</v>
      </c>
      <c r="AM79" s="198">
        <v>0</v>
      </c>
      <c r="AN79" s="198">
        <v>0</v>
      </c>
      <c r="AO79" s="198">
        <v>95.06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2.98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56.06</v>
      </c>
      <c r="AJ80" s="198">
        <v>0</v>
      </c>
      <c r="AK80" s="198">
        <v>3.4</v>
      </c>
      <c r="AL80" s="198">
        <v>0</v>
      </c>
      <c r="AM80" s="198">
        <v>0</v>
      </c>
      <c r="AN80" s="198">
        <v>0</v>
      </c>
      <c r="AO80" s="198">
        <v>95.06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2.98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56.06</v>
      </c>
      <c r="AJ81" s="198">
        <v>0</v>
      </c>
      <c r="AK81" s="198">
        <v>3.4</v>
      </c>
      <c r="AL81" s="198">
        <v>0</v>
      </c>
      <c r="AM81" s="198">
        <v>0</v>
      </c>
      <c r="AN81" s="198">
        <v>0</v>
      </c>
      <c r="AO81" s="198">
        <v>95.06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2.98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56.06</v>
      </c>
      <c r="AJ82" s="198">
        <v>0</v>
      </c>
      <c r="AK82" s="198">
        <v>3.4</v>
      </c>
      <c r="AL82" s="198">
        <v>0</v>
      </c>
      <c r="AM82" s="198">
        <v>0</v>
      </c>
      <c r="AN82" s="198">
        <v>0</v>
      </c>
      <c r="AO82" s="198">
        <v>95.06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1.51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51.89</v>
      </c>
      <c r="AJ83" s="198">
        <v>0</v>
      </c>
      <c r="AK83" s="198">
        <v>2.95</v>
      </c>
      <c r="AL83" s="198">
        <v>0</v>
      </c>
      <c r="AM83" s="198">
        <v>0</v>
      </c>
      <c r="AN83" s="198">
        <v>0</v>
      </c>
      <c r="AO83" s="198">
        <v>95.06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1.51</v>
      </c>
      <c r="AD84" s="198">
        <v>1.38</v>
      </c>
      <c r="AE84" s="198">
        <v>0</v>
      </c>
      <c r="AF84" s="198">
        <v>0</v>
      </c>
      <c r="AG84" s="198">
        <v>0</v>
      </c>
      <c r="AH84" s="198">
        <v>0</v>
      </c>
      <c r="AI84" s="198">
        <v>51.89</v>
      </c>
      <c r="AJ84" s="198">
        <v>0</v>
      </c>
      <c r="AK84" s="198">
        <v>2.95</v>
      </c>
      <c r="AL84" s="198">
        <v>0</v>
      </c>
      <c r="AM84" s="198">
        <v>0</v>
      </c>
      <c r="AN84" s="198">
        <v>0</v>
      </c>
      <c r="AO84" s="198">
        <v>95.06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1.51</v>
      </c>
      <c r="AD85" s="198">
        <v>1.38</v>
      </c>
      <c r="AE85" s="198">
        <v>0</v>
      </c>
      <c r="AF85" s="198">
        <v>0</v>
      </c>
      <c r="AG85" s="198">
        <v>0</v>
      </c>
      <c r="AH85" s="198">
        <v>0</v>
      </c>
      <c r="AI85" s="198">
        <v>56.06</v>
      </c>
      <c r="AJ85" s="198">
        <v>0</v>
      </c>
      <c r="AK85" s="198">
        <v>2.95</v>
      </c>
      <c r="AL85" s="198">
        <v>0</v>
      </c>
      <c r="AM85" s="198">
        <v>0</v>
      </c>
      <c r="AN85" s="198">
        <v>0</v>
      </c>
      <c r="AO85" s="198">
        <v>95.06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1.51</v>
      </c>
      <c r="AD86" s="198">
        <v>1.19</v>
      </c>
      <c r="AE86" s="198">
        <v>0</v>
      </c>
      <c r="AF86" s="198">
        <v>0</v>
      </c>
      <c r="AG86" s="198">
        <v>0</v>
      </c>
      <c r="AH86" s="198">
        <v>0</v>
      </c>
      <c r="AI86" s="198">
        <v>52.06</v>
      </c>
      <c r="AJ86" s="198">
        <v>0</v>
      </c>
      <c r="AK86" s="198">
        <v>2.95</v>
      </c>
      <c r="AL86" s="198">
        <v>0</v>
      </c>
      <c r="AM86" s="198">
        <v>0</v>
      </c>
      <c r="AN86" s="198">
        <v>0</v>
      </c>
      <c r="AO86" s="198">
        <v>95.06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1.47</v>
      </c>
      <c r="AD87" s="198">
        <v>1.19</v>
      </c>
      <c r="AE87" s="198">
        <v>0</v>
      </c>
      <c r="AF87" s="198">
        <v>0</v>
      </c>
      <c r="AG87" s="198">
        <v>0</v>
      </c>
      <c r="AH87" s="198">
        <v>0</v>
      </c>
      <c r="AI87" s="198">
        <v>52.06</v>
      </c>
      <c r="AJ87" s="198">
        <v>0</v>
      </c>
      <c r="AK87" s="198">
        <v>2.95</v>
      </c>
      <c r="AL87" s="198">
        <v>0</v>
      </c>
      <c r="AM87" s="198">
        <v>0</v>
      </c>
      <c r="AN87" s="198">
        <v>0</v>
      </c>
      <c r="AO87" s="198">
        <v>95.06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1.72</v>
      </c>
      <c r="AD88" s="198">
        <v>1.19</v>
      </c>
      <c r="AE88" s="198">
        <v>0</v>
      </c>
      <c r="AF88" s="198">
        <v>0</v>
      </c>
      <c r="AG88" s="198">
        <v>0</v>
      </c>
      <c r="AH88" s="198">
        <v>0</v>
      </c>
      <c r="AI88" s="198">
        <v>52.06</v>
      </c>
      <c r="AJ88" s="198">
        <v>0</v>
      </c>
      <c r="AK88" s="198">
        <v>2.95</v>
      </c>
      <c r="AL88" s="198">
        <v>0</v>
      </c>
      <c r="AM88" s="198">
        <v>0</v>
      </c>
      <c r="AN88" s="198">
        <v>0</v>
      </c>
      <c r="AO88" s="198">
        <v>95.06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1.72</v>
      </c>
      <c r="AD89" s="198">
        <v>1.19</v>
      </c>
      <c r="AE89" s="198">
        <v>0</v>
      </c>
      <c r="AF89" s="198">
        <v>0</v>
      </c>
      <c r="AG89" s="198">
        <v>0</v>
      </c>
      <c r="AH89" s="198">
        <v>0</v>
      </c>
      <c r="AI89" s="198">
        <v>52.06</v>
      </c>
      <c r="AJ89" s="198">
        <v>0</v>
      </c>
      <c r="AK89" s="198">
        <v>2.95</v>
      </c>
      <c r="AL89" s="198">
        <v>0</v>
      </c>
      <c r="AM89" s="198">
        <v>0</v>
      </c>
      <c r="AN89" s="198">
        <v>0</v>
      </c>
      <c r="AO89" s="198">
        <v>95.06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1.72</v>
      </c>
      <c r="AD90" s="198">
        <v>1.19</v>
      </c>
      <c r="AE90" s="198">
        <v>0</v>
      </c>
      <c r="AF90" s="198">
        <v>0</v>
      </c>
      <c r="AG90" s="198">
        <v>0</v>
      </c>
      <c r="AH90" s="198">
        <v>0</v>
      </c>
      <c r="AI90" s="198">
        <v>52.06</v>
      </c>
      <c r="AJ90" s="198">
        <v>0</v>
      </c>
      <c r="AK90" s="198">
        <v>2.95</v>
      </c>
      <c r="AL90" s="198">
        <v>0</v>
      </c>
      <c r="AM90" s="198">
        <v>0</v>
      </c>
      <c r="AN90" s="198">
        <v>0</v>
      </c>
      <c r="AO90" s="198">
        <v>95.06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1.72</v>
      </c>
      <c r="AD91" s="198">
        <v>1.19</v>
      </c>
      <c r="AE91" s="198">
        <v>0</v>
      </c>
      <c r="AF91" s="198">
        <v>0</v>
      </c>
      <c r="AG91" s="198">
        <v>0</v>
      </c>
      <c r="AH91" s="198">
        <v>0</v>
      </c>
      <c r="AI91" s="198">
        <v>56.06</v>
      </c>
      <c r="AJ91" s="198">
        <v>0</v>
      </c>
      <c r="AK91" s="198">
        <v>2.4900000000000002</v>
      </c>
      <c r="AL91" s="198">
        <v>0</v>
      </c>
      <c r="AM91" s="198">
        <v>0</v>
      </c>
      <c r="AN91" s="198">
        <v>0</v>
      </c>
      <c r="AO91" s="198">
        <v>95.06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1.72</v>
      </c>
      <c r="AD92" s="198">
        <v>1.19</v>
      </c>
      <c r="AE92" s="198">
        <v>0</v>
      </c>
      <c r="AF92" s="198">
        <v>0</v>
      </c>
      <c r="AG92" s="198">
        <v>0</v>
      </c>
      <c r="AH92" s="198">
        <v>0</v>
      </c>
      <c r="AI92" s="198">
        <v>52.06</v>
      </c>
      <c r="AJ92" s="198">
        <v>0</v>
      </c>
      <c r="AK92" s="198">
        <v>2.4900000000000002</v>
      </c>
      <c r="AL92" s="198">
        <v>0</v>
      </c>
      <c r="AM92" s="198">
        <v>0</v>
      </c>
      <c r="AN92" s="198">
        <v>0</v>
      </c>
      <c r="AO92" s="198">
        <v>95.06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1.72</v>
      </c>
      <c r="AD93" s="198">
        <v>1.19</v>
      </c>
      <c r="AE93" s="198">
        <v>0</v>
      </c>
      <c r="AF93" s="198">
        <v>0</v>
      </c>
      <c r="AG93" s="198">
        <v>0</v>
      </c>
      <c r="AH93" s="198">
        <v>0</v>
      </c>
      <c r="AI93" s="198">
        <v>0</v>
      </c>
      <c r="AJ93" s="198">
        <v>25.76</v>
      </c>
      <c r="AK93" s="198">
        <v>2.4900000000000002</v>
      </c>
      <c r="AL93" s="198">
        <v>0</v>
      </c>
      <c r="AM93" s="198">
        <v>0</v>
      </c>
      <c r="AN93" s="198">
        <v>0</v>
      </c>
      <c r="AO93" s="198">
        <v>95.06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1.72</v>
      </c>
      <c r="AD94" s="198">
        <v>1.19</v>
      </c>
      <c r="AE94" s="198">
        <v>0</v>
      </c>
      <c r="AF94" s="198">
        <v>0</v>
      </c>
      <c r="AG94" s="198">
        <v>0</v>
      </c>
      <c r="AH94" s="198">
        <v>0</v>
      </c>
      <c r="AI94" s="198">
        <v>0</v>
      </c>
      <c r="AJ94" s="198">
        <v>0</v>
      </c>
      <c r="AK94" s="198">
        <v>2.4900000000000002</v>
      </c>
      <c r="AL94" s="198">
        <v>0</v>
      </c>
      <c r="AM94" s="198">
        <v>0</v>
      </c>
      <c r="AN94" s="198">
        <v>0</v>
      </c>
      <c r="AO94" s="198">
        <v>95.06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1.69</v>
      </c>
      <c r="AD95" s="198">
        <v>1.19</v>
      </c>
      <c r="AE95" s="198">
        <v>0</v>
      </c>
      <c r="AF95" s="198">
        <v>0</v>
      </c>
      <c r="AG95" s="198">
        <v>0</v>
      </c>
      <c r="AH95" s="198">
        <v>0</v>
      </c>
      <c r="AI95" s="198">
        <v>0</v>
      </c>
      <c r="AJ95" s="198">
        <v>0</v>
      </c>
      <c r="AK95" s="198">
        <v>2.4900000000000002</v>
      </c>
      <c r="AL95" s="198">
        <v>0</v>
      </c>
      <c r="AM95" s="198">
        <v>0</v>
      </c>
      <c r="AN95" s="198">
        <v>0</v>
      </c>
      <c r="AO95" s="198">
        <v>95.06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1.69</v>
      </c>
      <c r="AD96" s="198">
        <v>1.19</v>
      </c>
      <c r="AE96" s="198">
        <v>0</v>
      </c>
      <c r="AF96" s="198">
        <v>0</v>
      </c>
      <c r="AG96" s="198">
        <v>0</v>
      </c>
      <c r="AH96" s="198">
        <v>0</v>
      </c>
      <c r="AI96" s="198">
        <v>0</v>
      </c>
      <c r="AJ96" s="198">
        <v>0</v>
      </c>
      <c r="AK96" s="198">
        <v>2.4900000000000002</v>
      </c>
      <c r="AL96" s="198">
        <v>0</v>
      </c>
      <c r="AM96" s="198">
        <v>0</v>
      </c>
      <c r="AN96" s="198">
        <v>0</v>
      </c>
      <c r="AO96" s="198">
        <v>95.06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1.69</v>
      </c>
      <c r="AD97" s="198">
        <v>1.19</v>
      </c>
      <c r="AE97" s="198">
        <v>0</v>
      </c>
      <c r="AF97" s="198">
        <v>0</v>
      </c>
      <c r="AG97" s="198">
        <v>0</v>
      </c>
      <c r="AH97" s="198">
        <v>0</v>
      </c>
      <c r="AI97" s="198">
        <v>0</v>
      </c>
      <c r="AJ97" s="198">
        <v>0</v>
      </c>
      <c r="AK97" s="198">
        <v>2.4900000000000002</v>
      </c>
      <c r="AL97" s="198">
        <v>0</v>
      </c>
      <c r="AM97" s="198">
        <v>0</v>
      </c>
      <c r="AN97" s="198">
        <v>0</v>
      </c>
      <c r="AO97" s="198">
        <v>95.06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1.69</v>
      </c>
      <c r="AD98" s="198">
        <v>1.19</v>
      </c>
      <c r="AE98" s="198">
        <v>0</v>
      </c>
      <c r="AF98" s="198">
        <v>0</v>
      </c>
      <c r="AG98" s="198">
        <v>0</v>
      </c>
      <c r="AH98" s="198">
        <v>0</v>
      </c>
      <c r="AI98" s="198">
        <v>0</v>
      </c>
      <c r="AJ98" s="198">
        <v>0</v>
      </c>
      <c r="AK98" s="198">
        <v>2.4900000000000002</v>
      </c>
      <c r="AL98" s="198">
        <v>0</v>
      </c>
      <c r="AM98" s="198">
        <v>0</v>
      </c>
      <c r="AN98" s="198">
        <v>0</v>
      </c>
      <c r="AO98" s="198">
        <v>95.06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5.2010000000000001E-2</v>
      </c>
      <c r="AD99">
        <f t="shared" si="0"/>
        <v>4.5574999999999991E-3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1.2417800000000006</v>
      </c>
      <c r="AJ99">
        <f t="shared" si="0"/>
        <v>6.4400000000000004E-3</v>
      </c>
      <c r="AK99">
        <f t="shared" si="0"/>
        <v>6.8257499999999985E-2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2.2581600000000019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8.41</v>
      </c>
      <c r="J3" s="198">
        <v>0</v>
      </c>
      <c r="K3" s="198">
        <v>0.27</v>
      </c>
      <c r="L3" s="198">
        <v>14.15</v>
      </c>
      <c r="M3" s="198">
        <v>0</v>
      </c>
      <c r="N3" s="198">
        <v>1.03</v>
      </c>
      <c r="O3" s="198">
        <v>0</v>
      </c>
      <c r="P3" s="198">
        <v>1.1000000000000001</v>
      </c>
      <c r="Q3" s="198">
        <v>0.19</v>
      </c>
      <c r="R3" s="198">
        <v>0.37</v>
      </c>
      <c r="S3" s="198">
        <v>0.23</v>
      </c>
      <c r="T3" s="198">
        <v>0</v>
      </c>
      <c r="U3" s="198">
        <v>3.66</v>
      </c>
      <c r="V3" s="198">
        <v>0.13</v>
      </c>
      <c r="W3" s="198">
        <v>0.41</v>
      </c>
      <c r="X3" s="198">
        <v>0.43</v>
      </c>
      <c r="Y3" s="198">
        <v>0</v>
      </c>
      <c r="Z3" s="198">
        <v>2.2200000000000002</v>
      </c>
      <c r="AA3" s="198">
        <v>0.61</v>
      </c>
      <c r="AB3" s="198">
        <v>0</v>
      </c>
      <c r="AC3" s="198">
        <v>12.92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18.93</v>
      </c>
      <c r="AJ3" s="198">
        <v>0</v>
      </c>
      <c r="AK3" s="198">
        <v>1.0900000000000001</v>
      </c>
      <c r="AL3" s="198">
        <v>0</v>
      </c>
      <c r="AM3" s="198">
        <v>0</v>
      </c>
      <c r="AN3" s="198">
        <v>0</v>
      </c>
      <c r="AO3" s="198">
        <v>213.15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8.41</v>
      </c>
      <c r="J4" s="198">
        <v>0</v>
      </c>
      <c r="K4" s="198">
        <v>0.27</v>
      </c>
      <c r="L4" s="198">
        <v>14.15</v>
      </c>
      <c r="M4" s="198">
        <v>0</v>
      </c>
      <c r="N4" s="198">
        <v>1.03</v>
      </c>
      <c r="O4" s="198">
        <v>0</v>
      </c>
      <c r="P4" s="198">
        <v>1.1000000000000001</v>
      </c>
      <c r="Q4" s="198">
        <v>0.19</v>
      </c>
      <c r="R4" s="198">
        <v>0.37</v>
      </c>
      <c r="S4" s="198">
        <v>0.23</v>
      </c>
      <c r="T4" s="198">
        <v>0</v>
      </c>
      <c r="U4" s="198">
        <v>3.66</v>
      </c>
      <c r="V4" s="198">
        <v>0.13</v>
      </c>
      <c r="W4" s="198">
        <v>0.41</v>
      </c>
      <c r="X4" s="198">
        <v>0.43</v>
      </c>
      <c r="Y4" s="198">
        <v>0</v>
      </c>
      <c r="Z4" s="198">
        <v>2.2200000000000002</v>
      </c>
      <c r="AA4" s="198">
        <v>0.61</v>
      </c>
      <c r="AB4" s="198">
        <v>0</v>
      </c>
      <c r="AC4" s="198">
        <v>12.92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18.93</v>
      </c>
      <c r="AJ4" s="198">
        <v>0</v>
      </c>
      <c r="AK4" s="198">
        <v>1.0900000000000001</v>
      </c>
      <c r="AL4" s="198">
        <v>0</v>
      </c>
      <c r="AM4" s="198">
        <v>0</v>
      </c>
      <c r="AN4" s="198">
        <v>0</v>
      </c>
      <c r="AO4" s="198">
        <v>213.15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8.41</v>
      </c>
      <c r="J5" s="198">
        <v>0</v>
      </c>
      <c r="K5" s="198">
        <v>0.27</v>
      </c>
      <c r="L5" s="198">
        <v>14.15</v>
      </c>
      <c r="M5" s="198">
        <v>0</v>
      </c>
      <c r="N5" s="198">
        <v>1.03</v>
      </c>
      <c r="O5" s="198">
        <v>0</v>
      </c>
      <c r="P5" s="198">
        <v>1.1000000000000001</v>
      </c>
      <c r="Q5" s="198">
        <v>0.19</v>
      </c>
      <c r="R5" s="198">
        <v>0.37</v>
      </c>
      <c r="S5" s="198">
        <v>0.23</v>
      </c>
      <c r="T5" s="198">
        <v>0</v>
      </c>
      <c r="U5" s="198">
        <v>3.66</v>
      </c>
      <c r="V5" s="198">
        <v>0.13</v>
      </c>
      <c r="W5" s="198">
        <v>0.41</v>
      </c>
      <c r="X5" s="198">
        <v>0.43</v>
      </c>
      <c r="Y5" s="198">
        <v>0</v>
      </c>
      <c r="Z5" s="198">
        <v>2.2200000000000002</v>
      </c>
      <c r="AA5" s="198">
        <v>0.61</v>
      </c>
      <c r="AB5" s="198">
        <v>0</v>
      </c>
      <c r="AC5" s="198">
        <v>12.92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30.67</v>
      </c>
      <c r="AJ5" s="198">
        <v>0</v>
      </c>
      <c r="AK5" s="198">
        <v>1.0900000000000001</v>
      </c>
      <c r="AL5" s="198">
        <v>0</v>
      </c>
      <c r="AM5" s="198">
        <v>0</v>
      </c>
      <c r="AN5" s="198">
        <v>0</v>
      </c>
      <c r="AO5" s="198">
        <v>213.15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8.41</v>
      </c>
      <c r="J6" s="198">
        <v>0</v>
      </c>
      <c r="K6" s="198">
        <v>0.27</v>
      </c>
      <c r="L6" s="198">
        <v>14.15</v>
      </c>
      <c r="M6" s="198">
        <v>0</v>
      </c>
      <c r="N6" s="198">
        <v>1.03</v>
      </c>
      <c r="O6" s="198">
        <v>0</v>
      </c>
      <c r="P6" s="198">
        <v>1.1000000000000001</v>
      </c>
      <c r="Q6" s="198">
        <v>0.19</v>
      </c>
      <c r="R6" s="198">
        <v>0.37</v>
      </c>
      <c r="S6" s="198">
        <v>0.23</v>
      </c>
      <c r="T6" s="198">
        <v>0</v>
      </c>
      <c r="U6" s="198">
        <v>3.66</v>
      </c>
      <c r="V6" s="198">
        <v>0.13</v>
      </c>
      <c r="W6" s="198">
        <v>0.41</v>
      </c>
      <c r="X6" s="198">
        <v>0.43</v>
      </c>
      <c r="Y6" s="198">
        <v>0</v>
      </c>
      <c r="Z6" s="198">
        <v>2.2200000000000002</v>
      </c>
      <c r="AA6" s="198">
        <v>0.61</v>
      </c>
      <c r="AB6" s="198">
        <v>0</v>
      </c>
      <c r="AC6" s="198">
        <v>12.92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30.67</v>
      </c>
      <c r="AJ6" s="198">
        <v>0</v>
      </c>
      <c r="AK6" s="198">
        <v>1.0900000000000001</v>
      </c>
      <c r="AL6" s="198">
        <v>0</v>
      </c>
      <c r="AM6" s="198">
        <v>0</v>
      </c>
      <c r="AN6" s="198">
        <v>0</v>
      </c>
      <c r="AO6" s="198">
        <v>213.15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8.41</v>
      </c>
      <c r="J7" s="198">
        <v>0</v>
      </c>
      <c r="K7" s="198">
        <v>0.27</v>
      </c>
      <c r="L7" s="198">
        <v>14.15</v>
      </c>
      <c r="M7" s="198">
        <v>0</v>
      </c>
      <c r="N7" s="198">
        <v>1.03</v>
      </c>
      <c r="O7" s="198">
        <v>0</v>
      </c>
      <c r="P7" s="198">
        <v>1.1000000000000001</v>
      </c>
      <c r="Q7" s="198">
        <v>0.19</v>
      </c>
      <c r="R7" s="198">
        <v>0.37</v>
      </c>
      <c r="S7" s="198">
        <v>0.23</v>
      </c>
      <c r="T7" s="198">
        <v>0</v>
      </c>
      <c r="U7" s="198">
        <v>3.66</v>
      </c>
      <c r="V7" s="198">
        <v>0.13</v>
      </c>
      <c r="W7" s="198">
        <v>0.41</v>
      </c>
      <c r="X7" s="198">
        <v>0.43</v>
      </c>
      <c r="Y7" s="198">
        <v>0</v>
      </c>
      <c r="Z7" s="198">
        <v>2.2200000000000002</v>
      </c>
      <c r="AA7" s="198">
        <v>0.61</v>
      </c>
      <c r="AB7" s="198">
        <v>0</v>
      </c>
      <c r="AC7" s="198">
        <v>12.92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32.83</v>
      </c>
      <c r="AJ7" s="198">
        <v>0</v>
      </c>
      <c r="AK7" s="198">
        <v>1.0900000000000001</v>
      </c>
      <c r="AL7" s="198">
        <v>0</v>
      </c>
      <c r="AM7" s="198">
        <v>0</v>
      </c>
      <c r="AN7" s="198">
        <v>0</v>
      </c>
      <c r="AO7" s="198">
        <v>213.15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8.41</v>
      </c>
      <c r="J8" s="198">
        <v>0</v>
      </c>
      <c r="K8" s="198">
        <v>0.27</v>
      </c>
      <c r="L8" s="198">
        <v>14.15</v>
      </c>
      <c r="M8" s="198">
        <v>0</v>
      </c>
      <c r="N8" s="198">
        <v>1.03</v>
      </c>
      <c r="O8" s="198">
        <v>0</v>
      </c>
      <c r="P8" s="198">
        <v>1.1000000000000001</v>
      </c>
      <c r="Q8" s="198">
        <v>0.19</v>
      </c>
      <c r="R8" s="198">
        <v>0.37</v>
      </c>
      <c r="S8" s="198">
        <v>0.23</v>
      </c>
      <c r="T8" s="198">
        <v>0</v>
      </c>
      <c r="U8" s="198">
        <v>3.66</v>
      </c>
      <c r="V8" s="198">
        <v>0.13</v>
      </c>
      <c r="W8" s="198">
        <v>0.41</v>
      </c>
      <c r="X8" s="198">
        <v>0.43</v>
      </c>
      <c r="Y8" s="198">
        <v>0</v>
      </c>
      <c r="Z8" s="198">
        <v>2.2200000000000002</v>
      </c>
      <c r="AA8" s="198">
        <v>0.61</v>
      </c>
      <c r="AB8" s="198">
        <v>0</v>
      </c>
      <c r="AC8" s="198">
        <v>12.92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32.83</v>
      </c>
      <c r="AJ8" s="198">
        <v>0</v>
      </c>
      <c r="AK8" s="198">
        <v>0.86</v>
      </c>
      <c r="AL8" s="198">
        <v>0</v>
      </c>
      <c r="AM8" s="198">
        <v>0</v>
      </c>
      <c r="AN8" s="198">
        <v>0</v>
      </c>
      <c r="AO8" s="198">
        <v>213.15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8.41</v>
      </c>
      <c r="J9" s="198">
        <v>0</v>
      </c>
      <c r="K9" s="198">
        <v>0.27</v>
      </c>
      <c r="L9" s="198">
        <v>14.15</v>
      </c>
      <c r="M9" s="198">
        <v>0</v>
      </c>
      <c r="N9" s="198">
        <v>1.03</v>
      </c>
      <c r="O9" s="198">
        <v>0</v>
      </c>
      <c r="P9" s="198">
        <v>1.1000000000000001</v>
      </c>
      <c r="Q9" s="198">
        <v>0.19</v>
      </c>
      <c r="R9" s="198">
        <v>0.19</v>
      </c>
      <c r="S9" s="198">
        <v>0.23</v>
      </c>
      <c r="T9" s="198">
        <v>0</v>
      </c>
      <c r="U9" s="198">
        <v>3.66</v>
      </c>
      <c r="V9" s="198">
        <v>0.13</v>
      </c>
      <c r="W9" s="198">
        <v>0.41</v>
      </c>
      <c r="X9" s="198">
        <v>0.43</v>
      </c>
      <c r="Y9" s="198">
        <v>0</v>
      </c>
      <c r="Z9" s="198">
        <v>2.2200000000000002</v>
      </c>
      <c r="AA9" s="198">
        <v>0.61</v>
      </c>
      <c r="AB9" s="198">
        <v>0</v>
      </c>
      <c r="AC9" s="198">
        <v>15.29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32.83</v>
      </c>
      <c r="AJ9" s="198">
        <v>0</v>
      </c>
      <c r="AK9" s="198">
        <v>1.0900000000000001</v>
      </c>
      <c r="AL9" s="198">
        <v>0</v>
      </c>
      <c r="AM9" s="198">
        <v>0</v>
      </c>
      <c r="AN9" s="198">
        <v>0</v>
      </c>
      <c r="AO9" s="198">
        <v>213.15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8.41</v>
      </c>
      <c r="J10" s="198">
        <v>0</v>
      </c>
      <c r="K10" s="198">
        <v>0.27</v>
      </c>
      <c r="L10" s="198">
        <v>14.15</v>
      </c>
      <c r="M10" s="198">
        <v>0</v>
      </c>
      <c r="N10" s="198">
        <v>1.03</v>
      </c>
      <c r="O10" s="198">
        <v>0</v>
      </c>
      <c r="P10" s="198">
        <v>1.1000000000000001</v>
      </c>
      <c r="Q10" s="198">
        <v>0.19</v>
      </c>
      <c r="R10" s="198">
        <v>0.19</v>
      </c>
      <c r="S10" s="198">
        <v>0.23</v>
      </c>
      <c r="T10" s="198">
        <v>0</v>
      </c>
      <c r="U10" s="198">
        <v>3.66</v>
      </c>
      <c r="V10" s="198">
        <v>0.13</v>
      </c>
      <c r="W10" s="198">
        <v>0.41</v>
      </c>
      <c r="X10" s="198">
        <v>0.43</v>
      </c>
      <c r="Y10" s="198">
        <v>0</v>
      </c>
      <c r="Z10" s="198">
        <v>2.2200000000000002</v>
      </c>
      <c r="AA10" s="198">
        <v>0.61</v>
      </c>
      <c r="AB10" s="198">
        <v>0</v>
      </c>
      <c r="AC10" s="198">
        <v>15.29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32.83</v>
      </c>
      <c r="AJ10" s="198">
        <v>0</v>
      </c>
      <c r="AK10" s="198">
        <v>1.08</v>
      </c>
      <c r="AL10" s="198">
        <v>0</v>
      </c>
      <c r="AM10" s="198">
        <v>0</v>
      </c>
      <c r="AN10" s="198">
        <v>0</v>
      </c>
      <c r="AO10" s="198">
        <v>213.15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8.41</v>
      </c>
      <c r="J11" s="198">
        <v>0</v>
      </c>
      <c r="K11" s="198">
        <v>0.27</v>
      </c>
      <c r="L11" s="198">
        <v>14.15</v>
      </c>
      <c r="M11" s="198">
        <v>0</v>
      </c>
      <c r="N11" s="198">
        <v>1.03</v>
      </c>
      <c r="O11" s="198">
        <v>0</v>
      </c>
      <c r="P11" s="198">
        <v>1.1000000000000001</v>
      </c>
      <c r="Q11" s="198">
        <v>0.19</v>
      </c>
      <c r="R11" s="198">
        <v>0.19</v>
      </c>
      <c r="S11" s="198">
        <v>0.23</v>
      </c>
      <c r="T11" s="198">
        <v>0</v>
      </c>
      <c r="U11" s="198">
        <v>3.66</v>
      </c>
      <c r="V11" s="198">
        <v>0.13</v>
      </c>
      <c r="W11" s="198">
        <v>0.41</v>
      </c>
      <c r="X11" s="198">
        <v>0.43</v>
      </c>
      <c r="Y11" s="198">
        <v>0</v>
      </c>
      <c r="Z11" s="198">
        <v>2.2200000000000002</v>
      </c>
      <c r="AA11" s="198">
        <v>0.61</v>
      </c>
      <c r="AB11" s="198">
        <v>0</v>
      </c>
      <c r="AC11" s="198">
        <v>15.29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32.83</v>
      </c>
      <c r="AJ11" s="198">
        <v>0</v>
      </c>
      <c r="AK11" s="198">
        <v>1.08</v>
      </c>
      <c r="AL11" s="198">
        <v>0</v>
      </c>
      <c r="AM11" s="198">
        <v>0</v>
      </c>
      <c r="AN11" s="198">
        <v>0</v>
      </c>
      <c r="AO11" s="198">
        <v>213.15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8.41</v>
      </c>
      <c r="J12" s="198">
        <v>0</v>
      </c>
      <c r="K12" s="198">
        <v>0.27</v>
      </c>
      <c r="L12" s="198">
        <v>14.15</v>
      </c>
      <c r="M12" s="198">
        <v>0</v>
      </c>
      <c r="N12" s="198">
        <v>1.03</v>
      </c>
      <c r="O12" s="198">
        <v>0</v>
      </c>
      <c r="P12" s="198">
        <v>1.1000000000000001</v>
      </c>
      <c r="Q12" s="198">
        <v>0.19</v>
      </c>
      <c r="R12" s="198">
        <v>0.19</v>
      </c>
      <c r="S12" s="198">
        <v>0.23</v>
      </c>
      <c r="T12" s="198">
        <v>0</v>
      </c>
      <c r="U12" s="198">
        <v>3.66</v>
      </c>
      <c r="V12" s="198">
        <v>0.13</v>
      </c>
      <c r="W12" s="198">
        <v>0.41</v>
      </c>
      <c r="X12" s="198">
        <v>0.43</v>
      </c>
      <c r="Y12" s="198">
        <v>0</v>
      </c>
      <c r="Z12" s="198">
        <v>2.2200000000000002</v>
      </c>
      <c r="AA12" s="198">
        <v>0.61</v>
      </c>
      <c r="AB12" s="198">
        <v>0</v>
      </c>
      <c r="AC12" s="198">
        <v>15.29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32.83</v>
      </c>
      <c r="AJ12" s="198">
        <v>0</v>
      </c>
      <c r="AK12" s="198">
        <v>1.08</v>
      </c>
      <c r="AL12" s="198">
        <v>0</v>
      </c>
      <c r="AM12" s="198">
        <v>0</v>
      </c>
      <c r="AN12" s="198">
        <v>0</v>
      </c>
      <c r="AO12" s="198">
        <v>213.15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8.41</v>
      </c>
      <c r="J13" s="198">
        <v>0</v>
      </c>
      <c r="K13" s="198">
        <v>0.27</v>
      </c>
      <c r="L13" s="198">
        <v>14.15</v>
      </c>
      <c r="M13" s="198">
        <v>0</v>
      </c>
      <c r="N13" s="198">
        <v>1.03</v>
      </c>
      <c r="O13" s="198">
        <v>0</v>
      </c>
      <c r="P13" s="198">
        <v>1.1000000000000001</v>
      </c>
      <c r="Q13" s="198">
        <v>0.19</v>
      </c>
      <c r="R13" s="198">
        <v>0.19</v>
      </c>
      <c r="S13" s="198">
        <v>0.23</v>
      </c>
      <c r="T13" s="198">
        <v>0</v>
      </c>
      <c r="U13" s="198">
        <v>3.66</v>
      </c>
      <c r="V13" s="198">
        <v>0.13</v>
      </c>
      <c r="W13" s="198">
        <v>0.41</v>
      </c>
      <c r="X13" s="198">
        <v>0.43</v>
      </c>
      <c r="Y13" s="198">
        <v>0</v>
      </c>
      <c r="Z13" s="198">
        <v>2.2200000000000002</v>
      </c>
      <c r="AA13" s="198">
        <v>0.61</v>
      </c>
      <c r="AB13" s="198">
        <v>0</v>
      </c>
      <c r="AC13" s="198">
        <v>15.29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32.83</v>
      </c>
      <c r="AJ13" s="198">
        <v>0</v>
      </c>
      <c r="AK13" s="198">
        <v>1.0900000000000001</v>
      </c>
      <c r="AL13" s="198">
        <v>0</v>
      </c>
      <c r="AM13" s="198">
        <v>0</v>
      </c>
      <c r="AN13" s="198">
        <v>0</v>
      </c>
      <c r="AO13" s="198">
        <v>213.15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8.41</v>
      </c>
      <c r="J14" s="198">
        <v>0</v>
      </c>
      <c r="K14" s="198">
        <v>0.27</v>
      </c>
      <c r="L14" s="198">
        <v>14.15</v>
      </c>
      <c r="M14" s="198">
        <v>0</v>
      </c>
      <c r="N14" s="198">
        <v>1.03</v>
      </c>
      <c r="O14" s="198">
        <v>0</v>
      </c>
      <c r="P14" s="198">
        <v>1.1000000000000001</v>
      </c>
      <c r="Q14" s="198">
        <v>0.19</v>
      </c>
      <c r="R14" s="198">
        <v>0.19</v>
      </c>
      <c r="S14" s="198">
        <v>0.23</v>
      </c>
      <c r="T14" s="198">
        <v>0</v>
      </c>
      <c r="U14" s="198">
        <v>3.66</v>
      </c>
      <c r="V14" s="198">
        <v>0.13</v>
      </c>
      <c r="W14" s="198">
        <v>0.41</v>
      </c>
      <c r="X14" s="198">
        <v>0.43</v>
      </c>
      <c r="Y14" s="198">
        <v>0</v>
      </c>
      <c r="Z14" s="198">
        <v>2.2200000000000002</v>
      </c>
      <c r="AA14" s="198">
        <v>0.61</v>
      </c>
      <c r="AB14" s="198">
        <v>0</v>
      </c>
      <c r="AC14" s="198">
        <v>15.29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32.83</v>
      </c>
      <c r="AJ14" s="198">
        <v>0</v>
      </c>
      <c r="AK14" s="198">
        <v>0.65</v>
      </c>
      <c r="AL14" s="198">
        <v>0</v>
      </c>
      <c r="AM14" s="198">
        <v>0</v>
      </c>
      <c r="AN14" s="198">
        <v>0</v>
      </c>
      <c r="AO14" s="198">
        <v>213.15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8.41</v>
      </c>
      <c r="J15" s="198">
        <v>0</v>
      </c>
      <c r="K15" s="198">
        <v>0.27</v>
      </c>
      <c r="L15" s="198">
        <v>14.15</v>
      </c>
      <c r="M15" s="198">
        <v>0</v>
      </c>
      <c r="N15" s="198">
        <v>1.03</v>
      </c>
      <c r="O15" s="198">
        <v>0</v>
      </c>
      <c r="P15" s="198">
        <v>1.1000000000000001</v>
      </c>
      <c r="Q15" s="198">
        <v>0.19</v>
      </c>
      <c r="R15" s="198">
        <v>0.19</v>
      </c>
      <c r="S15" s="198">
        <v>0.23</v>
      </c>
      <c r="T15" s="198">
        <v>0</v>
      </c>
      <c r="U15" s="198">
        <v>3.66</v>
      </c>
      <c r="V15" s="198">
        <v>0.13</v>
      </c>
      <c r="W15" s="198">
        <v>0.41</v>
      </c>
      <c r="X15" s="198">
        <v>0.43</v>
      </c>
      <c r="Y15" s="198">
        <v>0</v>
      </c>
      <c r="Z15" s="198">
        <v>2.2200000000000002</v>
      </c>
      <c r="AA15" s="198">
        <v>0.61</v>
      </c>
      <c r="AB15" s="198">
        <v>0</v>
      </c>
      <c r="AC15" s="198">
        <v>12.92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32.83</v>
      </c>
      <c r="AJ15" s="198">
        <v>0</v>
      </c>
      <c r="AK15" s="198">
        <v>1.08</v>
      </c>
      <c r="AL15" s="198">
        <v>0</v>
      </c>
      <c r="AM15" s="198">
        <v>0</v>
      </c>
      <c r="AN15" s="198">
        <v>0</v>
      </c>
      <c r="AO15" s="198">
        <v>213.15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8.41</v>
      </c>
      <c r="J16" s="198">
        <v>0</v>
      </c>
      <c r="K16" s="198">
        <v>0.27</v>
      </c>
      <c r="L16" s="198">
        <v>14.15</v>
      </c>
      <c r="M16" s="198">
        <v>0</v>
      </c>
      <c r="N16" s="198">
        <v>1.03</v>
      </c>
      <c r="O16" s="198">
        <v>0</v>
      </c>
      <c r="P16" s="198">
        <v>1.1000000000000001</v>
      </c>
      <c r="Q16" s="198">
        <v>0.19</v>
      </c>
      <c r="R16" s="198">
        <v>0.19</v>
      </c>
      <c r="S16" s="198">
        <v>0.23</v>
      </c>
      <c r="T16" s="198">
        <v>0</v>
      </c>
      <c r="U16" s="198">
        <v>3.66</v>
      </c>
      <c r="V16" s="198">
        <v>0.13</v>
      </c>
      <c r="W16" s="198">
        <v>0.41</v>
      </c>
      <c r="X16" s="198">
        <v>0.43</v>
      </c>
      <c r="Y16" s="198">
        <v>0</v>
      </c>
      <c r="Z16" s="198">
        <v>2.2200000000000002</v>
      </c>
      <c r="AA16" s="198">
        <v>0.61</v>
      </c>
      <c r="AB16" s="198">
        <v>0</v>
      </c>
      <c r="AC16" s="198">
        <v>12.92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32.83</v>
      </c>
      <c r="AJ16" s="198">
        <v>0</v>
      </c>
      <c r="AK16" s="198">
        <v>0.86</v>
      </c>
      <c r="AL16" s="198">
        <v>0</v>
      </c>
      <c r="AM16" s="198">
        <v>0</v>
      </c>
      <c r="AN16" s="198">
        <v>0</v>
      </c>
      <c r="AO16" s="198">
        <v>213.15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8.41</v>
      </c>
      <c r="J17" s="198">
        <v>0</v>
      </c>
      <c r="K17" s="198">
        <v>0.27</v>
      </c>
      <c r="L17" s="198">
        <v>14.15</v>
      </c>
      <c r="M17" s="198">
        <v>0</v>
      </c>
      <c r="N17" s="198">
        <v>1.03</v>
      </c>
      <c r="O17" s="198">
        <v>0</v>
      </c>
      <c r="P17" s="198">
        <v>1.1000000000000001</v>
      </c>
      <c r="Q17" s="198">
        <v>0.19</v>
      </c>
      <c r="R17" s="198">
        <v>0.19</v>
      </c>
      <c r="S17" s="198">
        <v>0.23</v>
      </c>
      <c r="T17" s="198">
        <v>0</v>
      </c>
      <c r="U17" s="198">
        <v>3.66</v>
      </c>
      <c r="V17" s="198">
        <v>0.13</v>
      </c>
      <c r="W17" s="198">
        <v>0.41</v>
      </c>
      <c r="X17" s="198">
        <v>0.43</v>
      </c>
      <c r="Y17" s="198">
        <v>0</v>
      </c>
      <c r="Z17" s="198">
        <v>2.2200000000000002</v>
      </c>
      <c r="AA17" s="198">
        <v>0.61</v>
      </c>
      <c r="AB17" s="198">
        <v>0</v>
      </c>
      <c r="AC17" s="198">
        <v>12.92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32.83</v>
      </c>
      <c r="AJ17" s="198">
        <v>0</v>
      </c>
      <c r="AK17" s="198">
        <v>0.86</v>
      </c>
      <c r="AL17" s="198">
        <v>0</v>
      </c>
      <c r="AM17" s="198">
        <v>0</v>
      </c>
      <c r="AN17" s="198">
        <v>0</v>
      </c>
      <c r="AO17" s="198">
        <v>213.15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8.41</v>
      </c>
      <c r="J18" s="198">
        <v>0</v>
      </c>
      <c r="K18" s="198">
        <v>0.27</v>
      </c>
      <c r="L18" s="198">
        <v>14.15</v>
      </c>
      <c r="M18" s="198">
        <v>0</v>
      </c>
      <c r="N18" s="198">
        <v>1.03</v>
      </c>
      <c r="O18" s="198">
        <v>0</v>
      </c>
      <c r="P18" s="198">
        <v>1.1000000000000001</v>
      </c>
      <c r="Q18" s="198">
        <v>0.19</v>
      </c>
      <c r="R18" s="198">
        <v>0.19</v>
      </c>
      <c r="S18" s="198">
        <v>0.23</v>
      </c>
      <c r="T18" s="198">
        <v>0</v>
      </c>
      <c r="U18" s="198">
        <v>3.66</v>
      </c>
      <c r="V18" s="198">
        <v>0.13</v>
      </c>
      <c r="W18" s="198">
        <v>0.41</v>
      </c>
      <c r="X18" s="198">
        <v>0.43</v>
      </c>
      <c r="Y18" s="198">
        <v>0</v>
      </c>
      <c r="Z18" s="198">
        <v>2.2200000000000002</v>
      </c>
      <c r="AA18" s="198">
        <v>0.61</v>
      </c>
      <c r="AB18" s="198">
        <v>0</v>
      </c>
      <c r="AC18" s="198">
        <v>12.92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32.83</v>
      </c>
      <c r="AJ18" s="198">
        <v>0</v>
      </c>
      <c r="AK18" s="198">
        <v>1.08</v>
      </c>
      <c r="AL18" s="198">
        <v>0</v>
      </c>
      <c r="AM18" s="198">
        <v>0</v>
      </c>
      <c r="AN18" s="198">
        <v>0</v>
      </c>
      <c r="AO18" s="198">
        <v>213.15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8.41</v>
      </c>
      <c r="J19" s="198">
        <v>0</v>
      </c>
      <c r="K19" s="198">
        <v>0.27</v>
      </c>
      <c r="L19" s="198">
        <v>14.15</v>
      </c>
      <c r="M19" s="198">
        <v>0.56999999999999995</v>
      </c>
      <c r="N19" s="198">
        <v>1.03</v>
      </c>
      <c r="O19" s="198">
        <v>0</v>
      </c>
      <c r="P19" s="198">
        <v>1.1000000000000001</v>
      </c>
      <c r="Q19" s="198">
        <v>0.19</v>
      </c>
      <c r="R19" s="198">
        <v>0.19</v>
      </c>
      <c r="S19" s="198">
        <v>0.23</v>
      </c>
      <c r="T19" s="198">
        <v>0</v>
      </c>
      <c r="U19" s="198">
        <v>3.66</v>
      </c>
      <c r="V19" s="198">
        <v>0.13</v>
      </c>
      <c r="W19" s="198">
        <v>0.41</v>
      </c>
      <c r="X19" s="198">
        <v>0.43</v>
      </c>
      <c r="Y19" s="198">
        <v>0</v>
      </c>
      <c r="Z19" s="198">
        <v>2.2200000000000002</v>
      </c>
      <c r="AA19" s="198">
        <v>0.61</v>
      </c>
      <c r="AB19" s="198">
        <v>0</v>
      </c>
      <c r="AC19" s="198">
        <v>12.92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33.04</v>
      </c>
      <c r="AJ19" s="198">
        <v>0</v>
      </c>
      <c r="AK19" s="198">
        <v>1.0900000000000001</v>
      </c>
      <c r="AL19" s="198">
        <v>0</v>
      </c>
      <c r="AM19" s="198">
        <v>0</v>
      </c>
      <c r="AN19" s="198">
        <v>0</v>
      </c>
      <c r="AO19" s="198">
        <v>213.15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8.41</v>
      </c>
      <c r="J20" s="198">
        <v>0</v>
      </c>
      <c r="K20" s="198">
        <v>0.27</v>
      </c>
      <c r="L20" s="198">
        <v>14.15</v>
      </c>
      <c r="M20" s="198">
        <v>0.56999999999999995</v>
      </c>
      <c r="N20" s="198">
        <v>1.03</v>
      </c>
      <c r="O20" s="198">
        <v>0</v>
      </c>
      <c r="P20" s="198">
        <v>1.1000000000000001</v>
      </c>
      <c r="Q20" s="198">
        <v>0.19</v>
      </c>
      <c r="R20" s="198">
        <v>0.19</v>
      </c>
      <c r="S20" s="198">
        <v>0.23</v>
      </c>
      <c r="T20" s="198">
        <v>0</v>
      </c>
      <c r="U20" s="198">
        <v>3.66</v>
      </c>
      <c r="V20" s="198">
        <v>0.13</v>
      </c>
      <c r="W20" s="198">
        <v>0.41</v>
      </c>
      <c r="X20" s="198">
        <v>0.43</v>
      </c>
      <c r="Y20" s="198">
        <v>0</v>
      </c>
      <c r="Z20" s="198">
        <v>2.2200000000000002</v>
      </c>
      <c r="AA20" s="198">
        <v>0.61</v>
      </c>
      <c r="AB20" s="198">
        <v>0</v>
      </c>
      <c r="AC20" s="198">
        <v>12.92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32.83</v>
      </c>
      <c r="AJ20" s="198">
        <v>0</v>
      </c>
      <c r="AK20" s="198">
        <v>0.65</v>
      </c>
      <c r="AL20" s="198">
        <v>0</v>
      </c>
      <c r="AM20" s="198">
        <v>0</v>
      </c>
      <c r="AN20" s="198">
        <v>0</v>
      </c>
      <c r="AO20" s="198">
        <v>213.15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8.41</v>
      </c>
      <c r="J21" s="198">
        <v>0</v>
      </c>
      <c r="K21" s="198">
        <v>0.27</v>
      </c>
      <c r="L21" s="198">
        <v>14.15</v>
      </c>
      <c r="M21" s="198">
        <v>0.56999999999999995</v>
      </c>
      <c r="N21" s="198">
        <v>1.03</v>
      </c>
      <c r="O21" s="198">
        <v>0</v>
      </c>
      <c r="P21" s="198">
        <v>1.1000000000000001</v>
      </c>
      <c r="Q21" s="198">
        <v>0.19</v>
      </c>
      <c r="R21" s="198">
        <v>0.19</v>
      </c>
      <c r="S21" s="198">
        <v>0.23</v>
      </c>
      <c r="T21" s="198">
        <v>0</v>
      </c>
      <c r="U21" s="198">
        <v>3.66</v>
      </c>
      <c r="V21" s="198">
        <v>0.13</v>
      </c>
      <c r="W21" s="198">
        <v>0.41</v>
      </c>
      <c r="X21" s="198">
        <v>0.43</v>
      </c>
      <c r="Y21" s="198">
        <v>0</v>
      </c>
      <c r="Z21" s="198">
        <v>2.2200000000000002</v>
      </c>
      <c r="AA21" s="198">
        <v>0.61</v>
      </c>
      <c r="AB21" s="198">
        <v>0</v>
      </c>
      <c r="AC21" s="198">
        <v>12.92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32.83</v>
      </c>
      <c r="AJ21" s="198">
        <v>0</v>
      </c>
      <c r="AK21" s="198">
        <v>1.08</v>
      </c>
      <c r="AL21" s="198">
        <v>0</v>
      </c>
      <c r="AM21" s="198">
        <v>0</v>
      </c>
      <c r="AN21" s="198">
        <v>0</v>
      </c>
      <c r="AO21" s="198">
        <v>213.15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8.41</v>
      </c>
      <c r="J22" s="198">
        <v>0</v>
      </c>
      <c r="K22" s="198">
        <v>0.27</v>
      </c>
      <c r="L22" s="198">
        <v>14.15</v>
      </c>
      <c r="M22" s="198">
        <v>0.56999999999999995</v>
      </c>
      <c r="N22" s="198">
        <v>1.03</v>
      </c>
      <c r="O22" s="198">
        <v>0</v>
      </c>
      <c r="P22" s="198">
        <v>1.1000000000000001</v>
      </c>
      <c r="Q22" s="198">
        <v>0.19</v>
      </c>
      <c r="R22" s="198">
        <v>0.19</v>
      </c>
      <c r="S22" s="198">
        <v>0.23</v>
      </c>
      <c r="T22" s="198">
        <v>0</v>
      </c>
      <c r="U22" s="198">
        <v>3.66</v>
      </c>
      <c r="V22" s="198">
        <v>0.13</v>
      </c>
      <c r="W22" s="198">
        <v>0.41</v>
      </c>
      <c r="X22" s="198">
        <v>0.43</v>
      </c>
      <c r="Y22" s="198">
        <v>0</v>
      </c>
      <c r="Z22" s="198">
        <v>2.2200000000000002</v>
      </c>
      <c r="AA22" s="198">
        <v>0.61</v>
      </c>
      <c r="AB22" s="198">
        <v>0</v>
      </c>
      <c r="AC22" s="198">
        <v>12.92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32.83</v>
      </c>
      <c r="AJ22" s="198">
        <v>0</v>
      </c>
      <c r="AK22" s="198">
        <v>1.08</v>
      </c>
      <c r="AL22" s="198">
        <v>0</v>
      </c>
      <c r="AM22" s="198">
        <v>0</v>
      </c>
      <c r="AN22" s="198">
        <v>0</v>
      </c>
      <c r="AO22" s="198">
        <v>213.15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8.41</v>
      </c>
      <c r="J23" s="198">
        <v>0</v>
      </c>
      <c r="K23" s="198">
        <v>0.27</v>
      </c>
      <c r="L23" s="198">
        <v>14.15</v>
      </c>
      <c r="M23" s="198">
        <v>0.56999999999999995</v>
      </c>
      <c r="N23" s="198">
        <v>1.03</v>
      </c>
      <c r="O23" s="198">
        <v>0</v>
      </c>
      <c r="P23" s="198">
        <v>1.1000000000000001</v>
      </c>
      <c r="Q23" s="198">
        <v>0.19</v>
      </c>
      <c r="R23" s="198">
        <v>0.19</v>
      </c>
      <c r="S23" s="198">
        <v>0.23</v>
      </c>
      <c r="T23" s="198">
        <v>0</v>
      </c>
      <c r="U23" s="198">
        <v>3.66</v>
      </c>
      <c r="V23" s="198">
        <v>0.13</v>
      </c>
      <c r="W23" s="198">
        <v>0.41</v>
      </c>
      <c r="X23" s="198">
        <v>0.43</v>
      </c>
      <c r="Y23" s="198">
        <v>0</v>
      </c>
      <c r="Z23" s="198">
        <v>2.2200000000000002</v>
      </c>
      <c r="AA23" s="198">
        <v>0.61</v>
      </c>
      <c r="AB23" s="198">
        <v>0</v>
      </c>
      <c r="AC23" s="198">
        <v>12.92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18.600000000000001</v>
      </c>
      <c r="AJ23" s="198">
        <v>0</v>
      </c>
      <c r="AK23" s="198">
        <v>1.0900000000000001</v>
      </c>
      <c r="AL23" s="198">
        <v>0</v>
      </c>
      <c r="AM23" s="198">
        <v>0</v>
      </c>
      <c r="AN23" s="198">
        <v>0</v>
      </c>
      <c r="AO23" s="198">
        <v>213.15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8.41</v>
      </c>
      <c r="J24" s="198">
        <v>0</v>
      </c>
      <c r="K24" s="198">
        <v>0.27</v>
      </c>
      <c r="L24" s="198">
        <v>14.15</v>
      </c>
      <c r="M24" s="198">
        <v>0.56999999999999995</v>
      </c>
      <c r="N24" s="198">
        <v>1.03</v>
      </c>
      <c r="O24" s="198">
        <v>0</v>
      </c>
      <c r="P24" s="198">
        <v>1.1000000000000001</v>
      </c>
      <c r="Q24" s="198">
        <v>0.19</v>
      </c>
      <c r="R24" s="198">
        <v>0.19</v>
      </c>
      <c r="S24" s="198">
        <v>0.23</v>
      </c>
      <c r="T24" s="198">
        <v>0</v>
      </c>
      <c r="U24" s="198">
        <v>3.66</v>
      </c>
      <c r="V24" s="198">
        <v>0.13</v>
      </c>
      <c r="W24" s="198">
        <v>0.41</v>
      </c>
      <c r="X24" s="198">
        <v>0.43</v>
      </c>
      <c r="Y24" s="198">
        <v>0</v>
      </c>
      <c r="Z24" s="198">
        <v>2.2200000000000002</v>
      </c>
      <c r="AA24" s="198">
        <v>0.61</v>
      </c>
      <c r="AB24" s="198">
        <v>0</v>
      </c>
      <c r="AC24" s="198">
        <v>12.92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18.600000000000001</v>
      </c>
      <c r="AJ24" s="198">
        <v>0</v>
      </c>
      <c r="AK24" s="198">
        <v>1.0900000000000001</v>
      </c>
      <c r="AL24" s="198">
        <v>0</v>
      </c>
      <c r="AM24" s="198">
        <v>0</v>
      </c>
      <c r="AN24" s="198">
        <v>0</v>
      </c>
      <c r="AO24" s="198">
        <v>213.15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8.41</v>
      </c>
      <c r="J25" s="198">
        <v>0</v>
      </c>
      <c r="K25" s="198">
        <v>0.27</v>
      </c>
      <c r="L25" s="198">
        <v>14.15</v>
      </c>
      <c r="M25" s="198">
        <v>0.56999999999999995</v>
      </c>
      <c r="N25" s="198">
        <v>1.03</v>
      </c>
      <c r="O25" s="198">
        <v>0</v>
      </c>
      <c r="P25" s="198">
        <v>1.1000000000000001</v>
      </c>
      <c r="Q25" s="198">
        <v>0.19</v>
      </c>
      <c r="R25" s="198">
        <v>0.19</v>
      </c>
      <c r="S25" s="198">
        <v>0.23</v>
      </c>
      <c r="T25" s="198">
        <v>0</v>
      </c>
      <c r="U25" s="198">
        <v>3.66</v>
      </c>
      <c r="V25" s="198">
        <v>0.13</v>
      </c>
      <c r="W25" s="198">
        <v>0.41</v>
      </c>
      <c r="X25" s="198">
        <v>0.43</v>
      </c>
      <c r="Y25" s="198">
        <v>0</v>
      </c>
      <c r="Z25" s="198">
        <v>2.2200000000000002</v>
      </c>
      <c r="AA25" s="198">
        <v>0.61</v>
      </c>
      <c r="AB25" s="198">
        <v>0</v>
      </c>
      <c r="AC25" s="198">
        <v>12.92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32.53</v>
      </c>
      <c r="AJ25" s="198">
        <v>0</v>
      </c>
      <c r="AK25" s="198">
        <v>1.0900000000000001</v>
      </c>
      <c r="AL25" s="198">
        <v>0</v>
      </c>
      <c r="AM25" s="198">
        <v>0</v>
      </c>
      <c r="AN25" s="198">
        <v>0</v>
      </c>
      <c r="AO25" s="198">
        <v>213.15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8.41</v>
      </c>
      <c r="J26" s="198">
        <v>0</v>
      </c>
      <c r="K26" s="198">
        <v>0.27</v>
      </c>
      <c r="L26" s="198">
        <v>14.15</v>
      </c>
      <c r="M26" s="198">
        <v>0.56999999999999995</v>
      </c>
      <c r="N26" s="198">
        <v>1.03</v>
      </c>
      <c r="O26" s="198">
        <v>0</v>
      </c>
      <c r="P26" s="198">
        <v>1.1000000000000001</v>
      </c>
      <c r="Q26" s="198">
        <v>0.19</v>
      </c>
      <c r="R26" s="198">
        <v>0.19</v>
      </c>
      <c r="S26" s="198">
        <v>0.23</v>
      </c>
      <c r="T26" s="198">
        <v>0</v>
      </c>
      <c r="U26" s="198">
        <v>3.66</v>
      </c>
      <c r="V26" s="198">
        <v>0.13</v>
      </c>
      <c r="W26" s="198">
        <v>0.41</v>
      </c>
      <c r="X26" s="198">
        <v>0.43</v>
      </c>
      <c r="Y26" s="198">
        <v>0</v>
      </c>
      <c r="Z26" s="198">
        <v>2.2200000000000002</v>
      </c>
      <c r="AA26" s="198">
        <v>0.61</v>
      </c>
      <c r="AB26" s="198">
        <v>0</v>
      </c>
      <c r="AC26" s="198">
        <v>12.92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32.020000000000003</v>
      </c>
      <c r="AJ26" s="198">
        <v>0</v>
      </c>
      <c r="AK26" s="198">
        <v>1.0900000000000001</v>
      </c>
      <c r="AL26" s="198">
        <v>0</v>
      </c>
      <c r="AM26" s="198">
        <v>0</v>
      </c>
      <c r="AN26" s="198">
        <v>0</v>
      </c>
      <c r="AO26" s="198">
        <v>213.15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6.22</v>
      </c>
      <c r="J27" s="198">
        <v>1.29</v>
      </c>
      <c r="K27" s="198">
        <v>0.27</v>
      </c>
      <c r="L27" s="198">
        <v>14.15</v>
      </c>
      <c r="M27" s="198">
        <v>0.56999999999999995</v>
      </c>
      <c r="N27" s="198">
        <v>1.03</v>
      </c>
      <c r="O27" s="198">
        <v>0</v>
      </c>
      <c r="P27" s="198">
        <v>1.1000000000000001</v>
      </c>
      <c r="Q27" s="198">
        <v>0.19</v>
      </c>
      <c r="R27" s="198">
        <v>0.19</v>
      </c>
      <c r="S27" s="198">
        <v>0.23</v>
      </c>
      <c r="T27" s="198">
        <v>0</v>
      </c>
      <c r="U27" s="198">
        <v>3.66</v>
      </c>
      <c r="V27" s="198">
        <v>0.13</v>
      </c>
      <c r="W27" s="198">
        <v>0.41</v>
      </c>
      <c r="X27" s="198">
        <v>0.43</v>
      </c>
      <c r="Y27" s="198">
        <v>0</v>
      </c>
      <c r="Z27" s="198">
        <v>2.2200000000000002</v>
      </c>
      <c r="AA27" s="198">
        <v>0.61</v>
      </c>
      <c r="AB27" s="198">
        <v>0</v>
      </c>
      <c r="AC27" s="198">
        <v>12.92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32.020000000000003</v>
      </c>
      <c r="AJ27" s="198">
        <v>0</v>
      </c>
      <c r="AK27" s="198">
        <v>1.0900000000000001</v>
      </c>
      <c r="AL27" s="198">
        <v>0</v>
      </c>
      <c r="AM27" s="198">
        <v>0</v>
      </c>
      <c r="AN27" s="198">
        <v>0</v>
      </c>
      <c r="AO27" s="198">
        <v>213.15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6.22</v>
      </c>
      <c r="J28" s="198">
        <v>1.29</v>
      </c>
      <c r="K28" s="198">
        <v>0.27</v>
      </c>
      <c r="L28" s="198">
        <v>14.15</v>
      </c>
      <c r="M28" s="198">
        <v>0.56999999999999995</v>
      </c>
      <c r="N28" s="198">
        <v>1.03</v>
      </c>
      <c r="O28" s="198">
        <v>0</v>
      </c>
      <c r="P28" s="198">
        <v>1.1000000000000001</v>
      </c>
      <c r="Q28" s="198">
        <v>0.19</v>
      </c>
      <c r="R28" s="198">
        <v>0.19</v>
      </c>
      <c r="S28" s="198">
        <v>0.23</v>
      </c>
      <c r="T28" s="198">
        <v>0</v>
      </c>
      <c r="U28" s="198">
        <v>3.66</v>
      </c>
      <c r="V28" s="198">
        <v>0.13</v>
      </c>
      <c r="W28" s="198">
        <v>0.41</v>
      </c>
      <c r="X28" s="198">
        <v>0.43</v>
      </c>
      <c r="Y28" s="198">
        <v>0</v>
      </c>
      <c r="Z28" s="198">
        <v>2.2200000000000002</v>
      </c>
      <c r="AA28" s="198">
        <v>0.61</v>
      </c>
      <c r="AB28" s="198">
        <v>0</v>
      </c>
      <c r="AC28" s="198">
        <v>12.92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32.020000000000003</v>
      </c>
      <c r="AJ28" s="198">
        <v>0</v>
      </c>
      <c r="AK28" s="198">
        <v>1.0900000000000001</v>
      </c>
      <c r="AL28" s="198">
        <v>0</v>
      </c>
      <c r="AM28" s="198">
        <v>0</v>
      </c>
      <c r="AN28" s="198">
        <v>0</v>
      </c>
      <c r="AO28" s="198">
        <v>213.15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6.22</v>
      </c>
      <c r="J29" s="198">
        <v>1.29</v>
      </c>
      <c r="K29" s="198">
        <v>0.27</v>
      </c>
      <c r="L29" s="198">
        <v>14.15</v>
      </c>
      <c r="M29" s="198">
        <v>0.56999999999999995</v>
      </c>
      <c r="N29" s="198">
        <v>1.03</v>
      </c>
      <c r="O29" s="198">
        <v>0</v>
      </c>
      <c r="P29" s="198">
        <v>1.1000000000000001</v>
      </c>
      <c r="Q29" s="198">
        <v>0.19</v>
      </c>
      <c r="R29" s="198">
        <v>0.19</v>
      </c>
      <c r="S29" s="198">
        <v>0.23</v>
      </c>
      <c r="T29" s="198">
        <v>0</v>
      </c>
      <c r="U29" s="198">
        <v>3.66</v>
      </c>
      <c r="V29" s="198">
        <v>0.13</v>
      </c>
      <c r="W29" s="198">
        <v>0.41</v>
      </c>
      <c r="X29" s="198">
        <v>0.43</v>
      </c>
      <c r="Y29" s="198">
        <v>0</v>
      </c>
      <c r="Z29" s="198">
        <v>2.2200000000000002</v>
      </c>
      <c r="AA29" s="198">
        <v>0.61</v>
      </c>
      <c r="AB29" s="198">
        <v>0</v>
      </c>
      <c r="AC29" s="198">
        <v>12.92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32.020000000000003</v>
      </c>
      <c r="AJ29" s="198">
        <v>0</v>
      </c>
      <c r="AK29" s="198">
        <v>1.0900000000000001</v>
      </c>
      <c r="AL29" s="198">
        <v>0</v>
      </c>
      <c r="AM29" s="198">
        <v>0</v>
      </c>
      <c r="AN29" s="198">
        <v>0</v>
      </c>
      <c r="AO29" s="198">
        <v>213.15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6.22</v>
      </c>
      <c r="J30" s="198">
        <v>1.29</v>
      </c>
      <c r="K30" s="198">
        <v>0.27</v>
      </c>
      <c r="L30" s="198">
        <v>14.15</v>
      </c>
      <c r="M30" s="198">
        <v>0.56999999999999995</v>
      </c>
      <c r="N30" s="198">
        <v>1.03</v>
      </c>
      <c r="O30" s="198">
        <v>0</v>
      </c>
      <c r="P30" s="198">
        <v>1.1000000000000001</v>
      </c>
      <c r="Q30" s="198">
        <v>0.19</v>
      </c>
      <c r="R30" s="198">
        <v>0.19</v>
      </c>
      <c r="S30" s="198">
        <v>0.23</v>
      </c>
      <c r="T30" s="198">
        <v>0</v>
      </c>
      <c r="U30" s="198">
        <v>3.66</v>
      </c>
      <c r="V30" s="198">
        <v>0.13</v>
      </c>
      <c r="W30" s="198">
        <v>0.41</v>
      </c>
      <c r="X30" s="198">
        <v>0.43</v>
      </c>
      <c r="Y30" s="198">
        <v>0</v>
      </c>
      <c r="Z30" s="198">
        <v>2.2200000000000002</v>
      </c>
      <c r="AA30" s="198">
        <v>0.61</v>
      </c>
      <c r="AB30" s="198">
        <v>0</v>
      </c>
      <c r="AC30" s="198">
        <v>12.92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32.020000000000003</v>
      </c>
      <c r="AJ30" s="198">
        <v>0</v>
      </c>
      <c r="AK30" s="198">
        <v>1.0900000000000001</v>
      </c>
      <c r="AL30" s="198">
        <v>0</v>
      </c>
      <c r="AM30" s="198">
        <v>0</v>
      </c>
      <c r="AN30" s="198">
        <v>0</v>
      </c>
      <c r="AO30" s="198">
        <v>213.15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6.22</v>
      </c>
      <c r="J31" s="198">
        <v>1.29</v>
      </c>
      <c r="K31" s="198">
        <v>0.27</v>
      </c>
      <c r="L31" s="198">
        <v>14.15</v>
      </c>
      <c r="M31" s="198">
        <v>0.56999999999999995</v>
      </c>
      <c r="N31" s="198">
        <v>1.03</v>
      </c>
      <c r="O31" s="198">
        <v>0</v>
      </c>
      <c r="P31" s="198">
        <v>1.1000000000000001</v>
      </c>
      <c r="Q31" s="198">
        <v>0.19</v>
      </c>
      <c r="R31" s="198">
        <v>0.19</v>
      </c>
      <c r="S31" s="198">
        <v>0.23</v>
      </c>
      <c r="T31" s="198">
        <v>0</v>
      </c>
      <c r="U31" s="198">
        <v>3.66</v>
      </c>
      <c r="V31" s="198">
        <v>0.13</v>
      </c>
      <c r="W31" s="198">
        <v>0.41</v>
      </c>
      <c r="X31" s="198">
        <v>0.43</v>
      </c>
      <c r="Y31" s="198">
        <v>0</v>
      </c>
      <c r="Z31" s="198">
        <v>2.2200000000000002</v>
      </c>
      <c r="AA31" s="198">
        <v>0.61</v>
      </c>
      <c r="AB31" s="198">
        <v>0</v>
      </c>
      <c r="AC31" s="198">
        <v>12.92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32.6</v>
      </c>
      <c r="AJ31" s="198">
        <v>0</v>
      </c>
      <c r="AK31" s="198">
        <v>1.0900000000000001</v>
      </c>
      <c r="AL31" s="198">
        <v>0</v>
      </c>
      <c r="AM31" s="198">
        <v>0</v>
      </c>
      <c r="AN31" s="198">
        <v>0</v>
      </c>
      <c r="AO31" s="198">
        <v>213.15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6.22</v>
      </c>
      <c r="J32" s="198">
        <v>1.29</v>
      </c>
      <c r="K32" s="198">
        <v>0.27</v>
      </c>
      <c r="L32" s="198">
        <v>14.15</v>
      </c>
      <c r="M32" s="198">
        <v>0.56999999999999995</v>
      </c>
      <c r="N32" s="198">
        <v>1.03</v>
      </c>
      <c r="O32" s="198">
        <v>0</v>
      </c>
      <c r="P32" s="198">
        <v>1.1000000000000001</v>
      </c>
      <c r="Q32" s="198">
        <v>0.19</v>
      </c>
      <c r="R32" s="198">
        <v>0.19</v>
      </c>
      <c r="S32" s="198">
        <v>0.23</v>
      </c>
      <c r="T32" s="198">
        <v>0</v>
      </c>
      <c r="U32" s="198">
        <v>3.66</v>
      </c>
      <c r="V32" s="198">
        <v>0.13</v>
      </c>
      <c r="W32" s="198">
        <v>0.41</v>
      </c>
      <c r="X32" s="198">
        <v>0.43</v>
      </c>
      <c r="Y32" s="198">
        <v>0</v>
      </c>
      <c r="Z32" s="198">
        <v>2.2200000000000002</v>
      </c>
      <c r="AA32" s="198">
        <v>0.61</v>
      </c>
      <c r="AB32" s="198">
        <v>0</v>
      </c>
      <c r="AC32" s="198">
        <v>12.92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32.020000000000003</v>
      </c>
      <c r="AJ32" s="198">
        <v>0</v>
      </c>
      <c r="AK32" s="198">
        <v>1.0900000000000001</v>
      </c>
      <c r="AL32" s="198">
        <v>0</v>
      </c>
      <c r="AM32" s="198">
        <v>0</v>
      </c>
      <c r="AN32" s="198">
        <v>0</v>
      </c>
      <c r="AO32" s="198">
        <v>213.15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6.22</v>
      </c>
      <c r="J33" s="198">
        <v>1.29</v>
      </c>
      <c r="K33" s="198">
        <v>0.27</v>
      </c>
      <c r="L33" s="198">
        <v>14.15</v>
      </c>
      <c r="M33" s="198">
        <v>0.56999999999999995</v>
      </c>
      <c r="N33" s="198">
        <v>1.03</v>
      </c>
      <c r="O33" s="198">
        <v>0</v>
      </c>
      <c r="P33" s="198">
        <v>1.1000000000000001</v>
      </c>
      <c r="Q33" s="198">
        <v>0.19</v>
      </c>
      <c r="R33" s="198">
        <v>0.19</v>
      </c>
      <c r="S33" s="198">
        <v>0.23</v>
      </c>
      <c r="T33" s="198">
        <v>0</v>
      </c>
      <c r="U33" s="198">
        <v>3.66</v>
      </c>
      <c r="V33" s="198">
        <v>0.13</v>
      </c>
      <c r="W33" s="198">
        <v>0.41</v>
      </c>
      <c r="X33" s="198">
        <v>0.43</v>
      </c>
      <c r="Y33" s="198">
        <v>0</v>
      </c>
      <c r="Z33" s="198">
        <v>2.2200000000000002</v>
      </c>
      <c r="AA33" s="198">
        <v>0.61</v>
      </c>
      <c r="AB33" s="198">
        <v>0</v>
      </c>
      <c r="AC33" s="198">
        <v>12.92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32.020000000000003</v>
      </c>
      <c r="AJ33" s="198">
        <v>0</v>
      </c>
      <c r="AK33" s="198">
        <v>1.0900000000000001</v>
      </c>
      <c r="AL33" s="198">
        <v>0</v>
      </c>
      <c r="AM33" s="198">
        <v>0</v>
      </c>
      <c r="AN33" s="198">
        <v>0</v>
      </c>
      <c r="AO33" s="198">
        <v>213.15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6.22</v>
      </c>
      <c r="J34" s="198">
        <v>1.29</v>
      </c>
      <c r="K34" s="198">
        <v>0.27</v>
      </c>
      <c r="L34" s="198">
        <v>14.15</v>
      </c>
      <c r="M34" s="198">
        <v>0.56999999999999995</v>
      </c>
      <c r="N34" s="198">
        <v>1.03</v>
      </c>
      <c r="O34" s="198">
        <v>0</v>
      </c>
      <c r="P34" s="198">
        <v>1.1000000000000001</v>
      </c>
      <c r="Q34" s="198">
        <v>0.19</v>
      </c>
      <c r="R34" s="198">
        <v>0.19</v>
      </c>
      <c r="S34" s="198">
        <v>0.23</v>
      </c>
      <c r="T34" s="198">
        <v>0</v>
      </c>
      <c r="U34" s="198">
        <v>3.66</v>
      </c>
      <c r="V34" s="198">
        <v>0.13</v>
      </c>
      <c r="W34" s="198">
        <v>0.41</v>
      </c>
      <c r="X34" s="198">
        <v>0.43</v>
      </c>
      <c r="Y34" s="198">
        <v>0</v>
      </c>
      <c r="Z34" s="198">
        <v>2.2200000000000002</v>
      </c>
      <c r="AA34" s="198">
        <v>0.61</v>
      </c>
      <c r="AB34" s="198">
        <v>0</v>
      </c>
      <c r="AC34" s="198">
        <v>12.92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32.020000000000003</v>
      </c>
      <c r="AJ34" s="198">
        <v>0</v>
      </c>
      <c r="AK34" s="198">
        <v>1.0900000000000001</v>
      </c>
      <c r="AL34" s="198">
        <v>0</v>
      </c>
      <c r="AM34" s="198">
        <v>0</v>
      </c>
      <c r="AN34" s="198">
        <v>0</v>
      </c>
      <c r="AO34" s="198">
        <v>213.15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6.22</v>
      </c>
      <c r="J35" s="198">
        <v>1.29</v>
      </c>
      <c r="K35" s="198">
        <v>0.27</v>
      </c>
      <c r="L35" s="198">
        <v>14.15</v>
      </c>
      <c r="M35" s="198">
        <v>0.56999999999999995</v>
      </c>
      <c r="N35" s="198">
        <v>1.03</v>
      </c>
      <c r="O35" s="198">
        <v>0</v>
      </c>
      <c r="P35" s="198">
        <v>1.1000000000000001</v>
      </c>
      <c r="Q35" s="198">
        <v>0.19</v>
      </c>
      <c r="R35" s="198">
        <v>0.19</v>
      </c>
      <c r="S35" s="198">
        <v>0.23</v>
      </c>
      <c r="T35" s="198">
        <v>0</v>
      </c>
      <c r="U35" s="198">
        <v>3.66</v>
      </c>
      <c r="V35" s="198">
        <v>0.13</v>
      </c>
      <c r="W35" s="198">
        <v>0.41</v>
      </c>
      <c r="X35" s="198">
        <v>0.43</v>
      </c>
      <c r="Y35" s="198">
        <v>0</v>
      </c>
      <c r="Z35" s="198">
        <v>2.2200000000000002</v>
      </c>
      <c r="AA35" s="198">
        <v>0.61</v>
      </c>
      <c r="AB35" s="198">
        <v>0</v>
      </c>
      <c r="AC35" s="198">
        <v>12.92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32.020000000000003</v>
      </c>
      <c r="AJ35" s="198">
        <v>0</v>
      </c>
      <c r="AK35" s="198">
        <v>1.0900000000000001</v>
      </c>
      <c r="AL35" s="198">
        <v>0</v>
      </c>
      <c r="AM35" s="198">
        <v>0</v>
      </c>
      <c r="AN35" s="198">
        <v>0</v>
      </c>
      <c r="AO35" s="198">
        <v>213.15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6.22</v>
      </c>
      <c r="J36" s="198">
        <v>1.29</v>
      </c>
      <c r="K36" s="198">
        <v>0.27</v>
      </c>
      <c r="L36" s="198">
        <v>14.15</v>
      </c>
      <c r="M36" s="198">
        <v>0.56999999999999995</v>
      </c>
      <c r="N36" s="198">
        <v>1.03</v>
      </c>
      <c r="O36" s="198">
        <v>0</v>
      </c>
      <c r="P36" s="198">
        <v>1.1000000000000001</v>
      </c>
      <c r="Q36" s="198">
        <v>0.19</v>
      </c>
      <c r="R36" s="198">
        <v>0.19</v>
      </c>
      <c r="S36" s="198">
        <v>0.23</v>
      </c>
      <c r="T36" s="198">
        <v>0</v>
      </c>
      <c r="U36" s="198">
        <v>3.66</v>
      </c>
      <c r="V36" s="198">
        <v>0.13</v>
      </c>
      <c r="W36" s="198">
        <v>0.41</v>
      </c>
      <c r="X36" s="198">
        <v>0.43</v>
      </c>
      <c r="Y36" s="198">
        <v>0</v>
      </c>
      <c r="Z36" s="198">
        <v>2.2200000000000002</v>
      </c>
      <c r="AA36" s="198">
        <v>0.61</v>
      </c>
      <c r="AB36" s="198">
        <v>0</v>
      </c>
      <c r="AC36" s="198">
        <v>12.92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32.020000000000003</v>
      </c>
      <c r="AJ36" s="198">
        <v>0</v>
      </c>
      <c r="AK36" s="198">
        <v>1.0900000000000001</v>
      </c>
      <c r="AL36" s="198">
        <v>0</v>
      </c>
      <c r="AM36" s="198">
        <v>0</v>
      </c>
      <c r="AN36" s="198">
        <v>0</v>
      </c>
      <c r="AO36" s="198">
        <v>213.15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6.22</v>
      </c>
      <c r="J37" s="198">
        <v>1.29</v>
      </c>
      <c r="K37" s="198">
        <v>0.27</v>
      </c>
      <c r="L37" s="198">
        <v>14.15</v>
      </c>
      <c r="M37" s="198">
        <v>0.56999999999999995</v>
      </c>
      <c r="N37" s="198">
        <v>1.03</v>
      </c>
      <c r="O37" s="198">
        <v>0</v>
      </c>
      <c r="P37" s="198">
        <v>1.1000000000000001</v>
      </c>
      <c r="Q37" s="198">
        <v>0.19</v>
      </c>
      <c r="R37" s="198">
        <v>0.19</v>
      </c>
      <c r="S37" s="198">
        <v>0.23</v>
      </c>
      <c r="T37" s="198">
        <v>0</v>
      </c>
      <c r="U37" s="198">
        <v>3.66</v>
      </c>
      <c r="V37" s="198">
        <v>0.13</v>
      </c>
      <c r="W37" s="198">
        <v>0.41</v>
      </c>
      <c r="X37" s="198">
        <v>0.43</v>
      </c>
      <c r="Y37" s="198">
        <v>0</v>
      </c>
      <c r="Z37" s="198">
        <v>2.2200000000000002</v>
      </c>
      <c r="AA37" s="198">
        <v>0.61</v>
      </c>
      <c r="AB37" s="198">
        <v>0</v>
      </c>
      <c r="AC37" s="198">
        <v>12.92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32.799999999999997</v>
      </c>
      <c r="AJ37" s="198">
        <v>0</v>
      </c>
      <c r="AK37" s="198">
        <v>1.0900000000000001</v>
      </c>
      <c r="AL37" s="198">
        <v>0</v>
      </c>
      <c r="AM37" s="198">
        <v>0</v>
      </c>
      <c r="AN37" s="198">
        <v>0</v>
      </c>
      <c r="AO37" s="198">
        <v>213.15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6.22</v>
      </c>
      <c r="J38" s="198">
        <v>1.29</v>
      </c>
      <c r="K38" s="198">
        <v>0.27</v>
      </c>
      <c r="L38" s="198">
        <v>14.15</v>
      </c>
      <c r="M38" s="198">
        <v>0.56999999999999995</v>
      </c>
      <c r="N38" s="198">
        <v>1.03</v>
      </c>
      <c r="O38" s="198">
        <v>0</v>
      </c>
      <c r="P38" s="198">
        <v>1.1000000000000001</v>
      </c>
      <c r="Q38" s="198">
        <v>0.19</v>
      </c>
      <c r="R38" s="198">
        <v>0.19</v>
      </c>
      <c r="S38" s="198">
        <v>0.23</v>
      </c>
      <c r="T38" s="198">
        <v>0</v>
      </c>
      <c r="U38" s="198">
        <v>3.66</v>
      </c>
      <c r="V38" s="198">
        <v>0.13</v>
      </c>
      <c r="W38" s="198">
        <v>0.41</v>
      </c>
      <c r="X38" s="198">
        <v>0.43</v>
      </c>
      <c r="Y38" s="198">
        <v>0</v>
      </c>
      <c r="Z38" s="198">
        <v>2.2200000000000002</v>
      </c>
      <c r="AA38" s="198">
        <v>0.61</v>
      </c>
      <c r="AB38" s="198">
        <v>0</v>
      </c>
      <c r="AC38" s="198">
        <v>12.92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32.020000000000003</v>
      </c>
      <c r="AJ38" s="198">
        <v>0</v>
      </c>
      <c r="AK38" s="198">
        <v>1.0900000000000001</v>
      </c>
      <c r="AL38" s="198">
        <v>0</v>
      </c>
      <c r="AM38" s="198">
        <v>0</v>
      </c>
      <c r="AN38" s="198">
        <v>0</v>
      </c>
      <c r="AO38" s="198">
        <v>213.15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6.22</v>
      </c>
      <c r="J39" s="198">
        <v>1.29</v>
      </c>
      <c r="K39" s="198">
        <v>0.27</v>
      </c>
      <c r="L39" s="198">
        <v>14.15</v>
      </c>
      <c r="M39" s="198">
        <v>0.56999999999999995</v>
      </c>
      <c r="N39" s="198">
        <v>1.03</v>
      </c>
      <c r="O39" s="198">
        <v>0</v>
      </c>
      <c r="P39" s="198">
        <v>1.1000000000000001</v>
      </c>
      <c r="Q39" s="198">
        <v>0.19</v>
      </c>
      <c r="R39" s="198">
        <v>0.19</v>
      </c>
      <c r="S39" s="198">
        <v>0.23</v>
      </c>
      <c r="T39" s="198">
        <v>0</v>
      </c>
      <c r="U39" s="198">
        <v>3.66</v>
      </c>
      <c r="V39" s="198">
        <v>0.13</v>
      </c>
      <c r="W39" s="198">
        <v>0.41</v>
      </c>
      <c r="X39" s="198">
        <v>0.43</v>
      </c>
      <c r="Y39" s="198">
        <v>0</v>
      </c>
      <c r="Z39" s="198">
        <v>2.2200000000000002</v>
      </c>
      <c r="AA39" s="198">
        <v>0.61</v>
      </c>
      <c r="AB39" s="198">
        <v>0</v>
      </c>
      <c r="AC39" s="198">
        <v>12.92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32.020000000000003</v>
      </c>
      <c r="AJ39" s="198">
        <v>0</v>
      </c>
      <c r="AK39" s="198">
        <v>1.0900000000000001</v>
      </c>
      <c r="AL39" s="198">
        <v>0</v>
      </c>
      <c r="AM39" s="198">
        <v>0</v>
      </c>
      <c r="AN39" s="198">
        <v>0</v>
      </c>
      <c r="AO39" s="198">
        <v>213.15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6.22</v>
      </c>
      <c r="J40" s="198">
        <v>1.29</v>
      </c>
      <c r="K40" s="198">
        <v>0.27</v>
      </c>
      <c r="L40" s="198">
        <v>14.15</v>
      </c>
      <c r="M40" s="198">
        <v>0.56999999999999995</v>
      </c>
      <c r="N40" s="198">
        <v>1.03</v>
      </c>
      <c r="O40" s="198">
        <v>0</v>
      </c>
      <c r="P40" s="198">
        <v>1.1000000000000001</v>
      </c>
      <c r="Q40" s="198">
        <v>0.19</v>
      </c>
      <c r="R40" s="198">
        <v>0.19</v>
      </c>
      <c r="S40" s="198">
        <v>0.23</v>
      </c>
      <c r="T40" s="198">
        <v>0</v>
      </c>
      <c r="U40" s="198">
        <v>3.66</v>
      </c>
      <c r="V40" s="198">
        <v>0.13</v>
      </c>
      <c r="W40" s="198">
        <v>0.41</v>
      </c>
      <c r="X40" s="198">
        <v>0.43</v>
      </c>
      <c r="Y40" s="198">
        <v>0</v>
      </c>
      <c r="Z40" s="198">
        <v>2.2200000000000002</v>
      </c>
      <c r="AA40" s="198">
        <v>0.61</v>
      </c>
      <c r="AB40" s="198">
        <v>0</v>
      </c>
      <c r="AC40" s="198">
        <v>12.92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32.020000000000003</v>
      </c>
      <c r="AJ40" s="198">
        <v>0</v>
      </c>
      <c r="AK40" s="198">
        <v>1.0900000000000001</v>
      </c>
      <c r="AL40" s="198">
        <v>0</v>
      </c>
      <c r="AM40" s="198">
        <v>0</v>
      </c>
      <c r="AN40" s="198">
        <v>0</v>
      </c>
      <c r="AO40" s="198">
        <v>213.15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6.22</v>
      </c>
      <c r="J41" s="198">
        <v>1.29</v>
      </c>
      <c r="K41" s="198">
        <v>0.27</v>
      </c>
      <c r="L41" s="198">
        <v>14.15</v>
      </c>
      <c r="M41" s="198">
        <v>0.88</v>
      </c>
      <c r="N41" s="198">
        <v>1.03</v>
      </c>
      <c r="O41" s="198">
        <v>0</v>
      </c>
      <c r="P41" s="198">
        <v>1.1000000000000001</v>
      </c>
      <c r="Q41" s="198">
        <v>0.15</v>
      </c>
      <c r="R41" s="198">
        <v>0.19</v>
      </c>
      <c r="S41" s="198">
        <v>0.23</v>
      </c>
      <c r="T41" s="198">
        <v>0</v>
      </c>
      <c r="U41" s="198">
        <v>3.66</v>
      </c>
      <c r="V41" s="198">
        <v>0.13</v>
      </c>
      <c r="W41" s="198">
        <v>0.41</v>
      </c>
      <c r="X41" s="198">
        <v>0.43</v>
      </c>
      <c r="Y41" s="198">
        <v>0</v>
      </c>
      <c r="Z41" s="198">
        <v>2.2200000000000002</v>
      </c>
      <c r="AA41" s="198">
        <v>0.61</v>
      </c>
      <c r="AB41" s="198">
        <v>0</v>
      </c>
      <c r="AC41" s="198">
        <v>12.92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32.29</v>
      </c>
      <c r="AJ41" s="198">
        <v>0</v>
      </c>
      <c r="AK41" s="198">
        <v>1.0900000000000001</v>
      </c>
      <c r="AL41" s="198">
        <v>0</v>
      </c>
      <c r="AM41" s="198">
        <v>0</v>
      </c>
      <c r="AN41" s="198">
        <v>0</v>
      </c>
      <c r="AO41" s="198">
        <v>213.15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6.22</v>
      </c>
      <c r="J42" s="198">
        <v>1.29</v>
      </c>
      <c r="K42" s="198">
        <v>0.27</v>
      </c>
      <c r="L42" s="198">
        <v>14.15</v>
      </c>
      <c r="M42" s="198">
        <v>0.88</v>
      </c>
      <c r="N42" s="198">
        <v>1.03</v>
      </c>
      <c r="O42" s="198">
        <v>0</v>
      </c>
      <c r="P42" s="198">
        <v>1.1000000000000001</v>
      </c>
      <c r="Q42" s="198">
        <v>0.15</v>
      </c>
      <c r="R42" s="198">
        <v>0.19</v>
      </c>
      <c r="S42" s="198">
        <v>0.23</v>
      </c>
      <c r="T42" s="198">
        <v>0</v>
      </c>
      <c r="U42" s="198">
        <v>3.66</v>
      </c>
      <c r="V42" s="198">
        <v>0.13</v>
      </c>
      <c r="W42" s="198">
        <v>0.41</v>
      </c>
      <c r="X42" s="198">
        <v>0.43</v>
      </c>
      <c r="Y42" s="198">
        <v>0</v>
      </c>
      <c r="Z42" s="198">
        <v>2.2200000000000002</v>
      </c>
      <c r="AA42" s="198">
        <v>0.61</v>
      </c>
      <c r="AB42" s="198">
        <v>0</v>
      </c>
      <c r="AC42" s="198">
        <v>12.92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32.29</v>
      </c>
      <c r="AJ42" s="198">
        <v>0</v>
      </c>
      <c r="AK42" s="198">
        <v>1.0900000000000001</v>
      </c>
      <c r="AL42" s="198">
        <v>0</v>
      </c>
      <c r="AM42" s="198">
        <v>0</v>
      </c>
      <c r="AN42" s="198">
        <v>0</v>
      </c>
      <c r="AO42" s="198">
        <v>213.15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6.22</v>
      </c>
      <c r="J43" s="198">
        <v>1.29</v>
      </c>
      <c r="K43" s="198">
        <v>0.27</v>
      </c>
      <c r="L43" s="198">
        <v>14.15</v>
      </c>
      <c r="M43" s="198">
        <v>0.88</v>
      </c>
      <c r="N43" s="198">
        <v>1.03</v>
      </c>
      <c r="O43" s="198">
        <v>0</v>
      </c>
      <c r="P43" s="198">
        <v>1.1000000000000001</v>
      </c>
      <c r="Q43" s="198">
        <v>0.15</v>
      </c>
      <c r="R43" s="198">
        <v>0.19</v>
      </c>
      <c r="S43" s="198">
        <v>0.23</v>
      </c>
      <c r="T43" s="198">
        <v>0</v>
      </c>
      <c r="U43" s="198">
        <v>3.66</v>
      </c>
      <c r="V43" s="198">
        <v>0.13</v>
      </c>
      <c r="W43" s="198">
        <v>0.41</v>
      </c>
      <c r="X43" s="198">
        <v>0.43</v>
      </c>
      <c r="Y43" s="198">
        <v>0</v>
      </c>
      <c r="Z43" s="198">
        <v>2.2200000000000002</v>
      </c>
      <c r="AA43" s="198">
        <v>0.61</v>
      </c>
      <c r="AB43" s="198">
        <v>0</v>
      </c>
      <c r="AC43" s="198">
        <v>12.92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33.39</v>
      </c>
      <c r="AJ43" s="198">
        <v>0</v>
      </c>
      <c r="AK43" s="198">
        <v>2.1800000000000002</v>
      </c>
      <c r="AL43" s="198">
        <v>0</v>
      </c>
      <c r="AM43" s="198">
        <v>0</v>
      </c>
      <c r="AN43" s="198">
        <v>0</v>
      </c>
      <c r="AO43" s="198">
        <v>213.15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6.22</v>
      </c>
      <c r="J44" s="198">
        <v>1.29</v>
      </c>
      <c r="K44" s="198">
        <v>0.27</v>
      </c>
      <c r="L44" s="198">
        <v>14.15</v>
      </c>
      <c r="M44" s="198">
        <v>0.88</v>
      </c>
      <c r="N44" s="198">
        <v>1.03</v>
      </c>
      <c r="O44" s="198">
        <v>0</v>
      </c>
      <c r="P44" s="198">
        <v>1.1000000000000001</v>
      </c>
      <c r="Q44" s="198">
        <v>0.15</v>
      </c>
      <c r="R44" s="198">
        <v>0.19</v>
      </c>
      <c r="S44" s="198">
        <v>0.23</v>
      </c>
      <c r="T44" s="198">
        <v>0</v>
      </c>
      <c r="U44" s="198">
        <v>3.66</v>
      </c>
      <c r="V44" s="198">
        <v>0.13</v>
      </c>
      <c r="W44" s="198">
        <v>0.41</v>
      </c>
      <c r="X44" s="198">
        <v>0.43</v>
      </c>
      <c r="Y44" s="198">
        <v>0</v>
      </c>
      <c r="Z44" s="198">
        <v>2.2200000000000002</v>
      </c>
      <c r="AA44" s="198">
        <v>0.61</v>
      </c>
      <c r="AB44" s="198">
        <v>0</v>
      </c>
      <c r="AC44" s="198">
        <v>12.92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32.700000000000003</v>
      </c>
      <c r="AJ44" s="198">
        <v>0</v>
      </c>
      <c r="AK44" s="198">
        <v>2.1800000000000002</v>
      </c>
      <c r="AL44" s="198">
        <v>0</v>
      </c>
      <c r="AM44" s="198">
        <v>0</v>
      </c>
      <c r="AN44" s="198">
        <v>0</v>
      </c>
      <c r="AO44" s="198">
        <v>213.15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6.22</v>
      </c>
      <c r="J45" s="198">
        <v>1.29</v>
      </c>
      <c r="K45" s="198">
        <v>0.27</v>
      </c>
      <c r="L45" s="198">
        <v>14.15</v>
      </c>
      <c r="M45" s="198">
        <v>0.88</v>
      </c>
      <c r="N45" s="198">
        <v>1.03</v>
      </c>
      <c r="O45" s="198">
        <v>0</v>
      </c>
      <c r="P45" s="198">
        <v>1.1000000000000001</v>
      </c>
      <c r="Q45" s="198">
        <v>0.15</v>
      </c>
      <c r="R45" s="198">
        <v>0.19</v>
      </c>
      <c r="S45" s="198">
        <v>0.23</v>
      </c>
      <c r="T45" s="198">
        <v>0</v>
      </c>
      <c r="U45" s="198">
        <v>3.66</v>
      </c>
      <c r="V45" s="198">
        <v>0.13</v>
      </c>
      <c r="W45" s="198">
        <v>0.41</v>
      </c>
      <c r="X45" s="198">
        <v>0.43</v>
      </c>
      <c r="Y45" s="198">
        <v>0</v>
      </c>
      <c r="Z45" s="198">
        <v>2.2200000000000002</v>
      </c>
      <c r="AA45" s="198">
        <v>0.61</v>
      </c>
      <c r="AB45" s="198">
        <v>0</v>
      </c>
      <c r="AC45" s="198">
        <v>12.92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32.700000000000003</v>
      </c>
      <c r="AJ45" s="198">
        <v>0</v>
      </c>
      <c r="AK45" s="198">
        <v>2.1800000000000002</v>
      </c>
      <c r="AL45" s="198">
        <v>0</v>
      </c>
      <c r="AM45" s="198">
        <v>0</v>
      </c>
      <c r="AN45" s="198">
        <v>0</v>
      </c>
      <c r="AO45" s="198">
        <v>213.15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6.22</v>
      </c>
      <c r="J46" s="198">
        <v>1.29</v>
      </c>
      <c r="K46" s="198">
        <v>0.27</v>
      </c>
      <c r="L46" s="198">
        <v>14.15</v>
      </c>
      <c r="M46" s="198">
        <v>0.88</v>
      </c>
      <c r="N46" s="198">
        <v>1.03</v>
      </c>
      <c r="O46" s="198">
        <v>0</v>
      </c>
      <c r="P46" s="198">
        <v>1.1000000000000001</v>
      </c>
      <c r="Q46" s="198">
        <v>0.15</v>
      </c>
      <c r="R46" s="198">
        <v>0.19</v>
      </c>
      <c r="S46" s="198">
        <v>0.23</v>
      </c>
      <c r="T46" s="198">
        <v>0</v>
      </c>
      <c r="U46" s="198">
        <v>3.66</v>
      </c>
      <c r="V46" s="198">
        <v>0.13</v>
      </c>
      <c r="W46" s="198">
        <v>0.41</v>
      </c>
      <c r="X46" s="198">
        <v>0.43</v>
      </c>
      <c r="Y46" s="198">
        <v>0</v>
      </c>
      <c r="Z46" s="198">
        <v>2.2200000000000002</v>
      </c>
      <c r="AA46" s="198">
        <v>0.61</v>
      </c>
      <c r="AB46" s="198">
        <v>0</v>
      </c>
      <c r="AC46" s="198">
        <v>12.92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32.700000000000003</v>
      </c>
      <c r="AJ46" s="198">
        <v>0</v>
      </c>
      <c r="AK46" s="198">
        <v>2.1800000000000002</v>
      </c>
      <c r="AL46" s="198">
        <v>0</v>
      </c>
      <c r="AM46" s="198">
        <v>0</v>
      </c>
      <c r="AN46" s="198">
        <v>0</v>
      </c>
      <c r="AO46" s="198">
        <v>213.15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6.22</v>
      </c>
      <c r="J47" s="198">
        <v>1.29</v>
      </c>
      <c r="K47" s="198">
        <v>0.27</v>
      </c>
      <c r="L47" s="198">
        <v>14.15</v>
      </c>
      <c r="M47" s="198">
        <v>0.88</v>
      </c>
      <c r="N47" s="198">
        <v>1.03</v>
      </c>
      <c r="O47" s="198">
        <v>0</v>
      </c>
      <c r="P47" s="198">
        <v>1.1000000000000001</v>
      </c>
      <c r="Q47" s="198">
        <v>0.15</v>
      </c>
      <c r="R47" s="198">
        <v>0.19</v>
      </c>
      <c r="S47" s="198">
        <v>0.23</v>
      </c>
      <c r="T47" s="198">
        <v>0</v>
      </c>
      <c r="U47" s="198">
        <v>3.66</v>
      </c>
      <c r="V47" s="198">
        <v>0.13</v>
      </c>
      <c r="W47" s="198">
        <v>0.41</v>
      </c>
      <c r="X47" s="198">
        <v>0.43</v>
      </c>
      <c r="Y47" s="198">
        <v>0</v>
      </c>
      <c r="Z47" s="198">
        <v>2.2200000000000002</v>
      </c>
      <c r="AA47" s="198">
        <v>0.61</v>
      </c>
      <c r="AB47" s="198">
        <v>0</v>
      </c>
      <c r="AC47" s="198">
        <v>13.19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32.700000000000003</v>
      </c>
      <c r="AJ47" s="198">
        <v>0</v>
      </c>
      <c r="AK47" s="198">
        <v>2.1800000000000002</v>
      </c>
      <c r="AL47" s="198">
        <v>0</v>
      </c>
      <c r="AM47" s="198">
        <v>0</v>
      </c>
      <c r="AN47" s="198">
        <v>0</v>
      </c>
      <c r="AO47" s="198">
        <v>213.15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6.22</v>
      </c>
      <c r="J48" s="198">
        <v>1.29</v>
      </c>
      <c r="K48" s="198">
        <v>0.27</v>
      </c>
      <c r="L48" s="198">
        <v>14.15</v>
      </c>
      <c r="M48" s="198">
        <v>0.88</v>
      </c>
      <c r="N48" s="198">
        <v>1.03</v>
      </c>
      <c r="O48" s="198">
        <v>0</v>
      </c>
      <c r="P48" s="198">
        <v>1.1000000000000001</v>
      </c>
      <c r="Q48" s="198">
        <v>0.15</v>
      </c>
      <c r="R48" s="198">
        <v>0.19</v>
      </c>
      <c r="S48" s="198">
        <v>0.23</v>
      </c>
      <c r="T48" s="198">
        <v>0</v>
      </c>
      <c r="U48" s="198">
        <v>3.66</v>
      </c>
      <c r="V48" s="198">
        <v>0.13</v>
      </c>
      <c r="W48" s="198">
        <v>0.41</v>
      </c>
      <c r="X48" s="198">
        <v>0.43</v>
      </c>
      <c r="Y48" s="198">
        <v>0</v>
      </c>
      <c r="Z48" s="198">
        <v>2.2200000000000002</v>
      </c>
      <c r="AA48" s="198">
        <v>0.61</v>
      </c>
      <c r="AB48" s="198">
        <v>0</v>
      </c>
      <c r="AC48" s="198">
        <v>13.19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33.24</v>
      </c>
      <c r="AJ48" s="198">
        <v>0</v>
      </c>
      <c r="AK48" s="198">
        <v>2.1800000000000002</v>
      </c>
      <c r="AL48" s="198">
        <v>0</v>
      </c>
      <c r="AM48" s="198">
        <v>0</v>
      </c>
      <c r="AN48" s="198">
        <v>0</v>
      </c>
      <c r="AO48" s="198">
        <v>213.15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6.22</v>
      </c>
      <c r="J49" s="198">
        <v>1.29</v>
      </c>
      <c r="K49" s="198">
        <v>0.27</v>
      </c>
      <c r="L49" s="198">
        <v>14.15</v>
      </c>
      <c r="M49" s="198">
        <v>0.88</v>
      </c>
      <c r="N49" s="198">
        <v>1.03</v>
      </c>
      <c r="O49" s="198">
        <v>0</v>
      </c>
      <c r="P49" s="198">
        <v>1.1000000000000001</v>
      </c>
      <c r="Q49" s="198">
        <v>0.15</v>
      </c>
      <c r="R49" s="198">
        <v>0.19</v>
      </c>
      <c r="S49" s="198">
        <v>0.23</v>
      </c>
      <c r="T49" s="198">
        <v>0</v>
      </c>
      <c r="U49" s="198">
        <v>3.66</v>
      </c>
      <c r="V49" s="198">
        <v>0.13</v>
      </c>
      <c r="W49" s="198">
        <v>0.41</v>
      </c>
      <c r="X49" s="198">
        <v>0.43</v>
      </c>
      <c r="Y49" s="198">
        <v>0</v>
      </c>
      <c r="Z49" s="198">
        <v>2.2200000000000002</v>
      </c>
      <c r="AA49" s="198">
        <v>0.61</v>
      </c>
      <c r="AB49" s="198">
        <v>0</v>
      </c>
      <c r="AC49" s="198">
        <v>13.19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33.24</v>
      </c>
      <c r="AJ49" s="198">
        <v>0</v>
      </c>
      <c r="AK49" s="198">
        <v>2.1800000000000002</v>
      </c>
      <c r="AL49" s="198">
        <v>0</v>
      </c>
      <c r="AM49" s="198">
        <v>0</v>
      </c>
      <c r="AN49" s="198">
        <v>0</v>
      </c>
      <c r="AO49" s="198">
        <v>213.15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6.22</v>
      </c>
      <c r="J50" s="198">
        <v>1.29</v>
      </c>
      <c r="K50" s="198">
        <v>0.27</v>
      </c>
      <c r="L50" s="198">
        <v>14.15</v>
      </c>
      <c r="M50" s="198">
        <v>0.88</v>
      </c>
      <c r="N50" s="198">
        <v>1.03</v>
      </c>
      <c r="O50" s="198">
        <v>0</v>
      </c>
      <c r="P50" s="198">
        <v>1.1000000000000001</v>
      </c>
      <c r="Q50" s="198">
        <v>0.15</v>
      </c>
      <c r="R50" s="198">
        <v>0.19</v>
      </c>
      <c r="S50" s="198">
        <v>0.23</v>
      </c>
      <c r="T50" s="198">
        <v>0</v>
      </c>
      <c r="U50" s="198">
        <v>3.66</v>
      </c>
      <c r="V50" s="198">
        <v>0.13</v>
      </c>
      <c r="W50" s="198">
        <v>0.41</v>
      </c>
      <c r="X50" s="198">
        <v>0.43</v>
      </c>
      <c r="Y50" s="198">
        <v>0</v>
      </c>
      <c r="Z50" s="198">
        <v>2.2200000000000002</v>
      </c>
      <c r="AA50" s="198">
        <v>0.61</v>
      </c>
      <c r="AB50" s="198">
        <v>0</v>
      </c>
      <c r="AC50" s="198">
        <v>13.19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33.24</v>
      </c>
      <c r="AJ50" s="198">
        <v>0</v>
      </c>
      <c r="AK50" s="198">
        <v>2.1800000000000002</v>
      </c>
      <c r="AL50" s="198">
        <v>0</v>
      </c>
      <c r="AM50" s="198">
        <v>0</v>
      </c>
      <c r="AN50" s="198">
        <v>0</v>
      </c>
      <c r="AO50" s="198">
        <v>213.15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6.22</v>
      </c>
      <c r="J51" s="198">
        <v>1.29</v>
      </c>
      <c r="K51" s="198">
        <v>0.27</v>
      </c>
      <c r="L51" s="198">
        <v>14.15</v>
      </c>
      <c r="M51" s="198">
        <v>0.88</v>
      </c>
      <c r="N51" s="198">
        <v>1.03</v>
      </c>
      <c r="O51" s="198">
        <v>0</v>
      </c>
      <c r="P51" s="198">
        <v>1.1000000000000001</v>
      </c>
      <c r="Q51" s="198">
        <v>0.67</v>
      </c>
      <c r="R51" s="198">
        <v>0.19</v>
      </c>
      <c r="S51" s="198">
        <v>0.23</v>
      </c>
      <c r="T51" s="198">
        <v>0</v>
      </c>
      <c r="U51" s="198">
        <v>3.66</v>
      </c>
      <c r="V51" s="198">
        <v>0.13</v>
      </c>
      <c r="W51" s="198">
        <v>0.41</v>
      </c>
      <c r="X51" s="198">
        <v>0.43</v>
      </c>
      <c r="Y51" s="198">
        <v>0</v>
      </c>
      <c r="Z51" s="198">
        <v>2.2200000000000002</v>
      </c>
      <c r="AA51" s="198">
        <v>0.61</v>
      </c>
      <c r="AB51" s="198">
        <v>0</v>
      </c>
      <c r="AC51" s="198">
        <v>13.19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33.51</v>
      </c>
      <c r="AJ51" s="198">
        <v>0</v>
      </c>
      <c r="AK51" s="198">
        <v>4.3499999999999996</v>
      </c>
      <c r="AL51" s="198">
        <v>0</v>
      </c>
      <c r="AM51" s="198">
        <v>0</v>
      </c>
      <c r="AN51" s="198">
        <v>0</v>
      </c>
      <c r="AO51" s="198">
        <v>204.45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6.22</v>
      </c>
      <c r="J52" s="198">
        <v>1.29</v>
      </c>
      <c r="K52" s="198">
        <v>0.27</v>
      </c>
      <c r="L52" s="198">
        <v>14.15</v>
      </c>
      <c r="M52" s="198">
        <v>0.88</v>
      </c>
      <c r="N52" s="198">
        <v>1.03</v>
      </c>
      <c r="O52" s="198">
        <v>0</v>
      </c>
      <c r="P52" s="198">
        <v>1.1000000000000001</v>
      </c>
      <c r="Q52" s="198">
        <v>0.67</v>
      </c>
      <c r="R52" s="198">
        <v>0.19</v>
      </c>
      <c r="S52" s="198">
        <v>0.23</v>
      </c>
      <c r="T52" s="198">
        <v>0</v>
      </c>
      <c r="U52" s="198">
        <v>3.66</v>
      </c>
      <c r="V52" s="198">
        <v>0.13</v>
      </c>
      <c r="W52" s="198">
        <v>0.41</v>
      </c>
      <c r="X52" s="198">
        <v>0.43</v>
      </c>
      <c r="Y52" s="198">
        <v>0</v>
      </c>
      <c r="Z52" s="198">
        <v>2.2200000000000002</v>
      </c>
      <c r="AA52" s="198">
        <v>0.61</v>
      </c>
      <c r="AB52" s="198">
        <v>0</v>
      </c>
      <c r="AC52" s="198">
        <v>13.19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33.51</v>
      </c>
      <c r="AJ52" s="198">
        <v>0</v>
      </c>
      <c r="AK52" s="198">
        <v>4.3499999999999996</v>
      </c>
      <c r="AL52" s="198">
        <v>0</v>
      </c>
      <c r="AM52" s="198">
        <v>0</v>
      </c>
      <c r="AN52" s="198">
        <v>0</v>
      </c>
      <c r="AO52" s="198">
        <v>204.45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6.22</v>
      </c>
      <c r="J53" s="198">
        <v>1.29</v>
      </c>
      <c r="K53" s="198">
        <v>0.27</v>
      </c>
      <c r="L53" s="198">
        <v>14.15</v>
      </c>
      <c r="M53" s="198">
        <v>0.81</v>
      </c>
      <c r="N53" s="198">
        <v>1.03</v>
      </c>
      <c r="O53" s="198">
        <v>0</v>
      </c>
      <c r="P53" s="198">
        <v>1.03</v>
      </c>
      <c r="Q53" s="198">
        <v>0.17</v>
      </c>
      <c r="R53" s="198">
        <v>0.19</v>
      </c>
      <c r="S53" s="198">
        <v>0.23</v>
      </c>
      <c r="T53" s="198">
        <v>0</v>
      </c>
      <c r="U53" s="198">
        <v>3.66</v>
      </c>
      <c r="V53" s="198">
        <v>0.13</v>
      </c>
      <c r="W53" s="198">
        <v>0.41</v>
      </c>
      <c r="X53" s="198">
        <v>0.43</v>
      </c>
      <c r="Y53" s="198">
        <v>0</v>
      </c>
      <c r="Z53" s="198">
        <v>13.37</v>
      </c>
      <c r="AA53" s="198">
        <v>0.61</v>
      </c>
      <c r="AB53" s="198">
        <v>0</v>
      </c>
      <c r="AC53" s="198">
        <v>13.19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33.51</v>
      </c>
      <c r="AJ53" s="198">
        <v>0</v>
      </c>
      <c r="AK53" s="198">
        <v>4.3499999999999996</v>
      </c>
      <c r="AL53" s="198">
        <v>0</v>
      </c>
      <c r="AM53" s="198">
        <v>0</v>
      </c>
      <c r="AN53" s="198">
        <v>0</v>
      </c>
      <c r="AO53" s="198">
        <v>204.45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6.22</v>
      </c>
      <c r="J54" s="198">
        <v>1.29</v>
      </c>
      <c r="K54" s="198">
        <v>0.27</v>
      </c>
      <c r="L54" s="198">
        <v>14.15</v>
      </c>
      <c r="M54" s="198">
        <v>0.81</v>
      </c>
      <c r="N54" s="198">
        <v>1.03</v>
      </c>
      <c r="O54" s="198">
        <v>0</v>
      </c>
      <c r="P54" s="198">
        <v>1.03</v>
      </c>
      <c r="Q54" s="198">
        <v>0.17</v>
      </c>
      <c r="R54" s="198">
        <v>0.19</v>
      </c>
      <c r="S54" s="198">
        <v>0.23</v>
      </c>
      <c r="T54" s="198">
        <v>0</v>
      </c>
      <c r="U54" s="198">
        <v>3.66</v>
      </c>
      <c r="V54" s="198">
        <v>0.13</v>
      </c>
      <c r="W54" s="198">
        <v>0.41</v>
      </c>
      <c r="X54" s="198">
        <v>0.43</v>
      </c>
      <c r="Y54" s="198">
        <v>0</v>
      </c>
      <c r="Z54" s="198">
        <v>13.37</v>
      </c>
      <c r="AA54" s="198">
        <v>0.61</v>
      </c>
      <c r="AB54" s="198">
        <v>0</v>
      </c>
      <c r="AC54" s="198">
        <v>13.54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33.51</v>
      </c>
      <c r="AJ54" s="198">
        <v>0</v>
      </c>
      <c r="AK54" s="198">
        <v>4.3499999999999996</v>
      </c>
      <c r="AL54" s="198">
        <v>0</v>
      </c>
      <c r="AM54" s="198">
        <v>0</v>
      </c>
      <c r="AN54" s="198">
        <v>0</v>
      </c>
      <c r="AO54" s="198">
        <v>204.45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6.22</v>
      </c>
      <c r="J55" s="198">
        <v>1.29</v>
      </c>
      <c r="K55" s="198">
        <v>0.27</v>
      </c>
      <c r="L55" s="198">
        <v>5.86</v>
      </c>
      <c r="M55" s="198">
        <v>0.81</v>
      </c>
      <c r="N55" s="198">
        <v>1.03</v>
      </c>
      <c r="O55" s="198">
        <v>0</v>
      </c>
      <c r="P55" s="198">
        <v>1.03</v>
      </c>
      <c r="Q55" s="198">
        <v>0.17</v>
      </c>
      <c r="R55" s="198">
        <v>0.19</v>
      </c>
      <c r="S55" s="198">
        <v>0.23</v>
      </c>
      <c r="T55" s="198">
        <v>0</v>
      </c>
      <c r="U55" s="198">
        <v>3.66</v>
      </c>
      <c r="V55" s="198">
        <v>0.13</v>
      </c>
      <c r="W55" s="198">
        <v>0.41</v>
      </c>
      <c r="X55" s="198">
        <v>0.43</v>
      </c>
      <c r="Y55" s="198">
        <v>0</v>
      </c>
      <c r="Z55" s="198">
        <v>13.37</v>
      </c>
      <c r="AA55" s="198">
        <v>0.61</v>
      </c>
      <c r="AB55" s="198">
        <v>0</v>
      </c>
      <c r="AC55" s="198">
        <v>13.54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33.51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204.45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6.22</v>
      </c>
      <c r="J56" s="198">
        <v>1.29</v>
      </c>
      <c r="K56" s="198">
        <v>0.27</v>
      </c>
      <c r="L56" s="198">
        <v>5.86</v>
      </c>
      <c r="M56" s="198">
        <v>0.81</v>
      </c>
      <c r="N56" s="198">
        <v>1.03</v>
      </c>
      <c r="O56" s="198">
        <v>0</v>
      </c>
      <c r="P56" s="198">
        <v>1.03</v>
      </c>
      <c r="Q56" s="198">
        <v>0.17</v>
      </c>
      <c r="R56" s="198">
        <v>0.19</v>
      </c>
      <c r="S56" s="198">
        <v>0.23</v>
      </c>
      <c r="T56" s="198">
        <v>0</v>
      </c>
      <c r="U56" s="198">
        <v>3.66</v>
      </c>
      <c r="V56" s="198">
        <v>0.13</v>
      </c>
      <c r="W56" s="198">
        <v>0.41</v>
      </c>
      <c r="X56" s="198">
        <v>0.43</v>
      </c>
      <c r="Y56" s="198">
        <v>0</v>
      </c>
      <c r="Z56" s="198">
        <v>13.37</v>
      </c>
      <c r="AA56" s="198">
        <v>0.61</v>
      </c>
      <c r="AB56" s="198">
        <v>0</v>
      </c>
      <c r="AC56" s="198">
        <v>13.54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33.51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204.45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3.67</v>
      </c>
      <c r="G57" s="198">
        <v>0</v>
      </c>
      <c r="H57" s="198">
        <v>0</v>
      </c>
      <c r="I57" s="198">
        <v>6.22</v>
      </c>
      <c r="J57" s="198">
        <v>1.29</v>
      </c>
      <c r="K57" s="198">
        <v>0.27</v>
      </c>
      <c r="L57" s="198">
        <v>5.86</v>
      </c>
      <c r="M57" s="198">
        <v>0.81</v>
      </c>
      <c r="N57" s="198">
        <v>1.03</v>
      </c>
      <c r="O57" s="198">
        <v>0</v>
      </c>
      <c r="P57" s="198">
        <v>1.03</v>
      </c>
      <c r="Q57" s="198">
        <v>0.17</v>
      </c>
      <c r="R57" s="198">
        <v>0.19</v>
      </c>
      <c r="S57" s="198">
        <v>0.23</v>
      </c>
      <c r="T57" s="198">
        <v>0</v>
      </c>
      <c r="U57" s="198">
        <v>3.66</v>
      </c>
      <c r="V57" s="198">
        <v>0.13</v>
      </c>
      <c r="W57" s="198">
        <v>0.41</v>
      </c>
      <c r="X57" s="198">
        <v>0.43</v>
      </c>
      <c r="Y57" s="198">
        <v>0</v>
      </c>
      <c r="Z57" s="198">
        <v>13.37</v>
      </c>
      <c r="AA57" s="198">
        <v>0.61</v>
      </c>
      <c r="AB57" s="198">
        <v>0</v>
      </c>
      <c r="AC57" s="198">
        <v>13.54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33.51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204.45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3.67</v>
      </c>
      <c r="G58" s="198">
        <v>0</v>
      </c>
      <c r="H58" s="198">
        <v>0</v>
      </c>
      <c r="I58" s="198">
        <v>6.22</v>
      </c>
      <c r="J58" s="198">
        <v>1.29</v>
      </c>
      <c r="K58" s="198">
        <v>0.27</v>
      </c>
      <c r="L58" s="198">
        <v>5.86</v>
      </c>
      <c r="M58" s="198">
        <v>0.81</v>
      </c>
      <c r="N58" s="198">
        <v>1.03</v>
      </c>
      <c r="O58" s="198">
        <v>0</v>
      </c>
      <c r="P58" s="198">
        <v>1.03</v>
      </c>
      <c r="Q58" s="198">
        <v>0.17</v>
      </c>
      <c r="R58" s="198">
        <v>0.19</v>
      </c>
      <c r="S58" s="198">
        <v>0.23</v>
      </c>
      <c r="T58" s="198">
        <v>0</v>
      </c>
      <c r="U58" s="198">
        <v>3.66</v>
      </c>
      <c r="V58" s="198">
        <v>0.13</v>
      </c>
      <c r="W58" s="198">
        <v>0.41</v>
      </c>
      <c r="X58" s="198">
        <v>0.43</v>
      </c>
      <c r="Y58" s="198">
        <v>0</v>
      </c>
      <c r="Z58" s="198">
        <v>13.37</v>
      </c>
      <c r="AA58" s="198">
        <v>0.61</v>
      </c>
      <c r="AB58" s="198">
        <v>0</v>
      </c>
      <c r="AC58" s="198">
        <v>13.54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33.51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204.45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3.67</v>
      </c>
      <c r="G59" s="198">
        <v>0</v>
      </c>
      <c r="H59" s="198">
        <v>0</v>
      </c>
      <c r="I59" s="198">
        <v>3.53</v>
      </c>
      <c r="J59" s="198">
        <v>1.29</v>
      </c>
      <c r="K59" s="198">
        <v>0.27</v>
      </c>
      <c r="L59" s="198">
        <v>5.86</v>
      </c>
      <c r="M59" s="198">
        <v>0.81</v>
      </c>
      <c r="N59" s="198">
        <v>1.03</v>
      </c>
      <c r="O59" s="198">
        <v>0</v>
      </c>
      <c r="P59" s="198">
        <v>1.03</v>
      </c>
      <c r="Q59" s="198">
        <v>0.17</v>
      </c>
      <c r="R59" s="198">
        <v>0.19</v>
      </c>
      <c r="S59" s="198">
        <v>0.23</v>
      </c>
      <c r="T59" s="198">
        <v>0</v>
      </c>
      <c r="U59" s="198">
        <v>3.66</v>
      </c>
      <c r="V59" s="198">
        <v>0.13</v>
      </c>
      <c r="W59" s="198">
        <v>0.41</v>
      </c>
      <c r="X59" s="198">
        <v>0.43</v>
      </c>
      <c r="Y59" s="198">
        <v>0</v>
      </c>
      <c r="Z59" s="198">
        <v>13.37</v>
      </c>
      <c r="AA59" s="198">
        <v>0.61</v>
      </c>
      <c r="AB59" s="198">
        <v>0</v>
      </c>
      <c r="AC59" s="198">
        <v>13.54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34.049999999999997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204.45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3.67</v>
      </c>
      <c r="G60" s="198">
        <v>0</v>
      </c>
      <c r="H60" s="198">
        <v>0</v>
      </c>
      <c r="I60" s="198">
        <v>3.53</v>
      </c>
      <c r="J60" s="198">
        <v>1.29</v>
      </c>
      <c r="K60" s="198">
        <v>0.27</v>
      </c>
      <c r="L60" s="198">
        <v>5.86</v>
      </c>
      <c r="M60" s="198">
        <v>0.81</v>
      </c>
      <c r="N60" s="198">
        <v>1.03</v>
      </c>
      <c r="O60" s="198">
        <v>0</v>
      </c>
      <c r="P60" s="198">
        <v>1.03</v>
      </c>
      <c r="Q60" s="198">
        <v>0.17</v>
      </c>
      <c r="R60" s="198">
        <v>0.19</v>
      </c>
      <c r="S60" s="198">
        <v>0.23</v>
      </c>
      <c r="T60" s="198">
        <v>0</v>
      </c>
      <c r="U60" s="198">
        <v>3.66</v>
      </c>
      <c r="V60" s="198">
        <v>0.13</v>
      </c>
      <c r="W60" s="198">
        <v>0.41</v>
      </c>
      <c r="X60" s="198">
        <v>0.43</v>
      </c>
      <c r="Y60" s="198">
        <v>0</v>
      </c>
      <c r="Z60" s="198">
        <v>13.37</v>
      </c>
      <c r="AA60" s="198">
        <v>0.61</v>
      </c>
      <c r="AB60" s="198">
        <v>0</v>
      </c>
      <c r="AC60" s="198">
        <v>13.54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34.049999999999997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204.45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3</v>
      </c>
      <c r="G61" s="198">
        <v>0</v>
      </c>
      <c r="H61" s="198">
        <v>0</v>
      </c>
      <c r="I61" s="198">
        <v>3.53</v>
      </c>
      <c r="J61" s="198">
        <v>1.29</v>
      </c>
      <c r="K61" s="198">
        <v>0.27</v>
      </c>
      <c r="L61" s="198">
        <v>14.15</v>
      </c>
      <c r="M61" s="198">
        <v>0.81</v>
      </c>
      <c r="N61" s="198">
        <v>1.03</v>
      </c>
      <c r="O61" s="198">
        <v>0</v>
      </c>
      <c r="P61" s="198">
        <v>1.03</v>
      </c>
      <c r="Q61" s="198">
        <v>0.17</v>
      </c>
      <c r="R61" s="198">
        <v>0.19</v>
      </c>
      <c r="S61" s="198">
        <v>0.23</v>
      </c>
      <c r="T61" s="198">
        <v>0</v>
      </c>
      <c r="U61" s="198">
        <v>3.66</v>
      </c>
      <c r="V61" s="198">
        <v>0.13</v>
      </c>
      <c r="W61" s="198">
        <v>0.41</v>
      </c>
      <c r="X61" s="198">
        <v>0.43</v>
      </c>
      <c r="Y61" s="198">
        <v>0</v>
      </c>
      <c r="Z61" s="198">
        <v>13.37</v>
      </c>
      <c r="AA61" s="198">
        <v>0.61</v>
      </c>
      <c r="AB61" s="198">
        <v>0</v>
      </c>
      <c r="AC61" s="198">
        <v>13.54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34.049999999999997</v>
      </c>
      <c r="AJ61" s="198">
        <v>0</v>
      </c>
      <c r="AK61" s="198">
        <v>4.3499999999999996</v>
      </c>
      <c r="AL61" s="198">
        <v>0</v>
      </c>
      <c r="AM61" s="198">
        <v>0</v>
      </c>
      <c r="AN61" s="198">
        <v>0</v>
      </c>
      <c r="AO61" s="198">
        <v>204.45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1.5</v>
      </c>
      <c r="G62" s="198">
        <v>1.5</v>
      </c>
      <c r="H62" s="198">
        <v>0</v>
      </c>
      <c r="I62" s="198">
        <v>3.53</v>
      </c>
      <c r="J62" s="198">
        <v>1.29</v>
      </c>
      <c r="K62" s="198">
        <v>0.27</v>
      </c>
      <c r="L62" s="198">
        <v>14.15</v>
      </c>
      <c r="M62" s="198">
        <v>0.81</v>
      </c>
      <c r="N62" s="198">
        <v>1.03</v>
      </c>
      <c r="O62" s="198">
        <v>0</v>
      </c>
      <c r="P62" s="198">
        <v>1.03</v>
      </c>
      <c r="Q62" s="198">
        <v>0.17</v>
      </c>
      <c r="R62" s="198">
        <v>0.19</v>
      </c>
      <c r="S62" s="198">
        <v>0.23</v>
      </c>
      <c r="T62" s="198">
        <v>0</v>
      </c>
      <c r="U62" s="198">
        <v>3.66</v>
      </c>
      <c r="V62" s="198">
        <v>0.13</v>
      </c>
      <c r="W62" s="198">
        <v>0.41</v>
      </c>
      <c r="X62" s="198">
        <v>0.43</v>
      </c>
      <c r="Y62" s="198">
        <v>0</v>
      </c>
      <c r="Z62" s="198">
        <v>13.37</v>
      </c>
      <c r="AA62" s="198">
        <v>0.61</v>
      </c>
      <c r="AB62" s="198">
        <v>0</v>
      </c>
      <c r="AC62" s="198">
        <v>13.54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34.049999999999997</v>
      </c>
      <c r="AJ62" s="198">
        <v>0</v>
      </c>
      <c r="AK62" s="198">
        <v>4.3499999999999996</v>
      </c>
      <c r="AL62" s="198">
        <v>0</v>
      </c>
      <c r="AM62" s="198">
        <v>0</v>
      </c>
      <c r="AN62" s="198">
        <v>0</v>
      </c>
      <c r="AO62" s="198">
        <v>204.45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1.5</v>
      </c>
      <c r="G63" s="198">
        <v>1.5</v>
      </c>
      <c r="H63" s="198">
        <v>0</v>
      </c>
      <c r="I63" s="198">
        <v>3.53</v>
      </c>
      <c r="J63" s="198">
        <v>1.29</v>
      </c>
      <c r="K63" s="198">
        <v>0.27</v>
      </c>
      <c r="L63" s="198">
        <v>14.15</v>
      </c>
      <c r="M63" s="198">
        <v>0.81</v>
      </c>
      <c r="N63" s="198">
        <v>1.03</v>
      </c>
      <c r="O63" s="198">
        <v>0</v>
      </c>
      <c r="P63" s="198">
        <v>1.03</v>
      </c>
      <c r="Q63" s="198">
        <v>0.17</v>
      </c>
      <c r="R63" s="198">
        <v>0.19</v>
      </c>
      <c r="S63" s="198">
        <v>0.23</v>
      </c>
      <c r="T63" s="198">
        <v>0</v>
      </c>
      <c r="U63" s="198">
        <v>3.66</v>
      </c>
      <c r="V63" s="198">
        <v>0.13</v>
      </c>
      <c r="W63" s="198">
        <v>0.41</v>
      </c>
      <c r="X63" s="198">
        <v>0.43</v>
      </c>
      <c r="Y63" s="198">
        <v>0</v>
      </c>
      <c r="Z63" s="198">
        <v>13.37</v>
      </c>
      <c r="AA63" s="198">
        <v>0.61</v>
      </c>
      <c r="AB63" s="198">
        <v>0</v>
      </c>
      <c r="AC63" s="198">
        <v>13.54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34.049999999999997</v>
      </c>
      <c r="AJ63" s="198">
        <v>0</v>
      </c>
      <c r="AK63" s="198">
        <v>4.3499999999999996</v>
      </c>
      <c r="AL63" s="198">
        <v>0</v>
      </c>
      <c r="AM63" s="198">
        <v>0</v>
      </c>
      <c r="AN63" s="198">
        <v>0</v>
      </c>
      <c r="AO63" s="198">
        <v>204.45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1.5</v>
      </c>
      <c r="G64" s="198">
        <v>1.5</v>
      </c>
      <c r="H64" s="198">
        <v>0</v>
      </c>
      <c r="I64" s="198">
        <v>3.53</v>
      </c>
      <c r="J64" s="198">
        <v>1.29</v>
      </c>
      <c r="K64" s="198">
        <v>0.27</v>
      </c>
      <c r="L64" s="198">
        <v>14.15</v>
      </c>
      <c r="M64" s="198">
        <v>0.81</v>
      </c>
      <c r="N64" s="198">
        <v>1.03</v>
      </c>
      <c r="O64" s="198">
        <v>0</v>
      </c>
      <c r="P64" s="198">
        <v>1.03</v>
      </c>
      <c r="Q64" s="198">
        <v>0.17</v>
      </c>
      <c r="R64" s="198">
        <v>0.19</v>
      </c>
      <c r="S64" s="198">
        <v>0.23</v>
      </c>
      <c r="T64" s="198">
        <v>0</v>
      </c>
      <c r="U64" s="198">
        <v>3.66</v>
      </c>
      <c r="V64" s="198">
        <v>0.13</v>
      </c>
      <c r="W64" s="198">
        <v>0.41</v>
      </c>
      <c r="X64" s="198">
        <v>0.43</v>
      </c>
      <c r="Y64" s="198">
        <v>0</v>
      </c>
      <c r="Z64" s="198">
        <v>13.37</v>
      </c>
      <c r="AA64" s="198">
        <v>0.61</v>
      </c>
      <c r="AB64" s="198">
        <v>0</v>
      </c>
      <c r="AC64" s="198">
        <v>13.54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34.049999999999997</v>
      </c>
      <c r="AJ64" s="198">
        <v>0</v>
      </c>
      <c r="AK64" s="198">
        <v>4.3499999999999996</v>
      </c>
      <c r="AL64" s="198">
        <v>0</v>
      </c>
      <c r="AM64" s="198">
        <v>0</v>
      </c>
      <c r="AN64" s="198">
        <v>0</v>
      </c>
      <c r="AO64" s="198">
        <v>204.45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1.5</v>
      </c>
      <c r="G65" s="198">
        <v>1.5</v>
      </c>
      <c r="H65" s="198">
        <v>0</v>
      </c>
      <c r="I65" s="198">
        <v>3.53</v>
      </c>
      <c r="J65" s="198">
        <v>1.28</v>
      </c>
      <c r="K65" s="198">
        <v>0.27</v>
      </c>
      <c r="L65" s="198">
        <v>14.15</v>
      </c>
      <c r="M65" s="198">
        <v>0.81</v>
      </c>
      <c r="N65" s="198">
        <v>1.03</v>
      </c>
      <c r="O65" s="198">
        <v>0</v>
      </c>
      <c r="P65" s="198">
        <v>1.03</v>
      </c>
      <c r="Q65" s="198">
        <v>0.16</v>
      </c>
      <c r="R65" s="198">
        <v>0.19</v>
      </c>
      <c r="S65" s="198">
        <v>0.23</v>
      </c>
      <c r="T65" s="198">
        <v>0</v>
      </c>
      <c r="U65" s="198">
        <v>3.66</v>
      </c>
      <c r="V65" s="198">
        <v>0.13</v>
      </c>
      <c r="W65" s="198">
        <v>0.41</v>
      </c>
      <c r="X65" s="198">
        <v>0.43</v>
      </c>
      <c r="Y65" s="198">
        <v>0</v>
      </c>
      <c r="Z65" s="198">
        <v>13.37</v>
      </c>
      <c r="AA65" s="198">
        <v>0.61</v>
      </c>
      <c r="AB65" s="198">
        <v>0</v>
      </c>
      <c r="AC65" s="198">
        <v>15.5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33.79</v>
      </c>
      <c r="AJ65" s="198">
        <v>0</v>
      </c>
      <c r="AK65" s="198">
        <v>4.3499999999999996</v>
      </c>
      <c r="AL65" s="198">
        <v>0</v>
      </c>
      <c r="AM65" s="198">
        <v>0</v>
      </c>
      <c r="AN65" s="198">
        <v>0</v>
      </c>
      <c r="AO65" s="198">
        <v>204.45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1.5</v>
      </c>
      <c r="G66" s="198">
        <v>1.5</v>
      </c>
      <c r="H66" s="198">
        <v>0</v>
      </c>
      <c r="I66" s="198">
        <v>3.53</v>
      </c>
      <c r="J66" s="198">
        <v>1.28</v>
      </c>
      <c r="K66" s="198">
        <v>0.27</v>
      </c>
      <c r="L66" s="198">
        <v>14.15</v>
      </c>
      <c r="M66" s="198">
        <v>0.81</v>
      </c>
      <c r="N66" s="198">
        <v>1.03</v>
      </c>
      <c r="O66" s="198">
        <v>0</v>
      </c>
      <c r="P66" s="198">
        <v>1.03</v>
      </c>
      <c r="Q66" s="198">
        <v>0.16</v>
      </c>
      <c r="R66" s="198">
        <v>0.19</v>
      </c>
      <c r="S66" s="198">
        <v>0.23</v>
      </c>
      <c r="T66" s="198">
        <v>0</v>
      </c>
      <c r="U66" s="198">
        <v>3.66</v>
      </c>
      <c r="V66" s="198">
        <v>0.13</v>
      </c>
      <c r="W66" s="198">
        <v>0.41</v>
      </c>
      <c r="X66" s="198">
        <v>0.43</v>
      </c>
      <c r="Y66" s="198">
        <v>0</v>
      </c>
      <c r="Z66" s="198">
        <v>13.37</v>
      </c>
      <c r="AA66" s="198">
        <v>0.61</v>
      </c>
      <c r="AB66" s="198">
        <v>0</v>
      </c>
      <c r="AC66" s="198">
        <v>15.5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33.79</v>
      </c>
      <c r="AJ66" s="198">
        <v>0</v>
      </c>
      <c r="AK66" s="198">
        <v>4.3499999999999996</v>
      </c>
      <c r="AL66" s="198">
        <v>0</v>
      </c>
      <c r="AM66" s="198">
        <v>0</v>
      </c>
      <c r="AN66" s="198">
        <v>0</v>
      </c>
      <c r="AO66" s="198">
        <v>204.45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1.5</v>
      </c>
      <c r="G67" s="198">
        <v>1.5</v>
      </c>
      <c r="H67" s="198">
        <v>0</v>
      </c>
      <c r="I67" s="198">
        <v>3.53</v>
      </c>
      <c r="J67" s="198">
        <v>1.28</v>
      </c>
      <c r="K67" s="198">
        <v>0.27</v>
      </c>
      <c r="L67" s="198">
        <v>14.15</v>
      </c>
      <c r="M67" s="198">
        <v>0.81</v>
      </c>
      <c r="N67" s="198">
        <v>1.03</v>
      </c>
      <c r="O67" s="198">
        <v>0</v>
      </c>
      <c r="P67" s="198">
        <v>1.04</v>
      </c>
      <c r="Q67" s="198">
        <v>0.16</v>
      </c>
      <c r="R67" s="198">
        <v>0.19</v>
      </c>
      <c r="S67" s="198">
        <v>0.23</v>
      </c>
      <c r="T67" s="198">
        <v>0</v>
      </c>
      <c r="U67" s="198">
        <v>3.66</v>
      </c>
      <c r="V67" s="198">
        <v>0.13</v>
      </c>
      <c r="W67" s="198">
        <v>0.41</v>
      </c>
      <c r="X67" s="198">
        <v>0.43</v>
      </c>
      <c r="Y67" s="198">
        <v>0</v>
      </c>
      <c r="Z67" s="198">
        <v>13.37</v>
      </c>
      <c r="AA67" s="198">
        <v>0.61</v>
      </c>
      <c r="AB67" s="198">
        <v>0</v>
      </c>
      <c r="AC67" s="198">
        <v>15.5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34.270000000000003</v>
      </c>
      <c r="AJ67" s="198">
        <v>0</v>
      </c>
      <c r="AK67" s="198">
        <v>4.3499999999999996</v>
      </c>
      <c r="AL67" s="198">
        <v>0</v>
      </c>
      <c r="AM67" s="198">
        <v>0</v>
      </c>
      <c r="AN67" s="198">
        <v>0</v>
      </c>
      <c r="AO67" s="198">
        <v>204.45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1.5</v>
      </c>
      <c r="G68" s="198">
        <v>1.5</v>
      </c>
      <c r="H68" s="198">
        <v>0</v>
      </c>
      <c r="I68" s="198">
        <v>3.53</v>
      </c>
      <c r="J68" s="198">
        <v>1.28</v>
      </c>
      <c r="K68" s="198">
        <v>0.27</v>
      </c>
      <c r="L68" s="198">
        <v>14.15</v>
      </c>
      <c r="M68" s="198">
        <v>0.81</v>
      </c>
      <c r="N68" s="198">
        <v>1.03</v>
      </c>
      <c r="O68" s="198">
        <v>0</v>
      </c>
      <c r="P68" s="198">
        <v>1.04</v>
      </c>
      <c r="Q68" s="198">
        <v>0.16</v>
      </c>
      <c r="R68" s="198">
        <v>0.19</v>
      </c>
      <c r="S68" s="198">
        <v>0.23</v>
      </c>
      <c r="T68" s="198">
        <v>0</v>
      </c>
      <c r="U68" s="198">
        <v>3.66</v>
      </c>
      <c r="V68" s="198">
        <v>0.13</v>
      </c>
      <c r="W68" s="198">
        <v>0.41</v>
      </c>
      <c r="X68" s="198">
        <v>0.43</v>
      </c>
      <c r="Y68" s="198">
        <v>0</v>
      </c>
      <c r="Z68" s="198">
        <v>13.37</v>
      </c>
      <c r="AA68" s="198">
        <v>0.61</v>
      </c>
      <c r="AB68" s="198">
        <v>0</v>
      </c>
      <c r="AC68" s="198">
        <v>15.5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33.79</v>
      </c>
      <c r="AJ68" s="198">
        <v>0</v>
      </c>
      <c r="AK68" s="198">
        <v>4.3499999999999996</v>
      </c>
      <c r="AL68" s="198">
        <v>0</v>
      </c>
      <c r="AM68" s="198">
        <v>0</v>
      </c>
      <c r="AN68" s="198">
        <v>0</v>
      </c>
      <c r="AO68" s="198">
        <v>204.45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1.5</v>
      </c>
      <c r="G69" s="198">
        <v>1.5</v>
      </c>
      <c r="H69" s="198">
        <v>0</v>
      </c>
      <c r="I69" s="198">
        <v>3.53</v>
      </c>
      <c r="J69" s="198">
        <v>1.28</v>
      </c>
      <c r="K69" s="198">
        <v>0.27</v>
      </c>
      <c r="L69" s="198">
        <v>14.15</v>
      </c>
      <c r="M69" s="198">
        <v>0.4</v>
      </c>
      <c r="N69" s="198">
        <v>1.03</v>
      </c>
      <c r="O69" s="198">
        <v>0</v>
      </c>
      <c r="P69" s="198">
        <v>1.04</v>
      </c>
      <c r="Q69" s="198">
        <v>0.16</v>
      </c>
      <c r="R69" s="198">
        <v>0.19</v>
      </c>
      <c r="S69" s="198">
        <v>0.23</v>
      </c>
      <c r="T69" s="198">
        <v>0</v>
      </c>
      <c r="U69" s="198">
        <v>3.66</v>
      </c>
      <c r="V69" s="198">
        <v>0.13</v>
      </c>
      <c r="W69" s="198">
        <v>0.41</v>
      </c>
      <c r="X69" s="198">
        <v>0.43</v>
      </c>
      <c r="Y69" s="198">
        <v>0</v>
      </c>
      <c r="Z69" s="198">
        <v>13.37</v>
      </c>
      <c r="AA69" s="198">
        <v>0.61</v>
      </c>
      <c r="AB69" s="198">
        <v>0</v>
      </c>
      <c r="AC69" s="198">
        <v>15.5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33.79</v>
      </c>
      <c r="AJ69" s="198">
        <v>0</v>
      </c>
      <c r="AK69" s="198">
        <v>4.3499999999999996</v>
      </c>
      <c r="AL69" s="198">
        <v>0</v>
      </c>
      <c r="AM69" s="198">
        <v>0</v>
      </c>
      <c r="AN69" s="198">
        <v>0</v>
      </c>
      <c r="AO69" s="198">
        <v>204.45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1.5</v>
      </c>
      <c r="G70" s="198">
        <v>1.5</v>
      </c>
      <c r="H70" s="198">
        <v>0</v>
      </c>
      <c r="I70" s="198">
        <v>3.53</v>
      </c>
      <c r="J70" s="198">
        <v>1.28</v>
      </c>
      <c r="K70" s="198">
        <v>0.27</v>
      </c>
      <c r="L70" s="198">
        <v>14.15</v>
      </c>
      <c r="M70" s="198">
        <v>0.4</v>
      </c>
      <c r="N70" s="198">
        <v>1.03</v>
      </c>
      <c r="O70" s="198">
        <v>0</v>
      </c>
      <c r="P70" s="198">
        <v>1.04</v>
      </c>
      <c r="Q70" s="198">
        <v>0.16</v>
      </c>
      <c r="R70" s="198">
        <v>0.19</v>
      </c>
      <c r="S70" s="198">
        <v>0.23</v>
      </c>
      <c r="T70" s="198">
        <v>0</v>
      </c>
      <c r="U70" s="198">
        <v>3.66</v>
      </c>
      <c r="V70" s="198">
        <v>0.13</v>
      </c>
      <c r="W70" s="198">
        <v>0.41</v>
      </c>
      <c r="X70" s="198">
        <v>0.43</v>
      </c>
      <c r="Y70" s="198">
        <v>0</v>
      </c>
      <c r="Z70" s="198">
        <v>13.37</v>
      </c>
      <c r="AA70" s="198">
        <v>0.61</v>
      </c>
      <c r="AB70" s="198">
        <v>0</v>
      </c>
      <c r="AC70" s="198">
        <v>15.5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33.79</v>
      </c>
      <c r="AJ70" s="198">
        <v>0</v>
      </c>
      <c r="AK70" s="198">
        <v>4.3499999999999996</v>
      </c>
      <c r="AL70" s="198">
        <v>0</v>
      </c>
      <c r="AM70" s="198">
        <v>0</v>
      </c>
      <c r="AN70" s="198">
        <v>0</v>
      </c>
      <c r="AO70" s="198">
        <v>204.45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1.5</v>
      </c>
      <c r="G71" s="198">
        <v>1.5</v>
      </c>
      <c r="H71" s="198">
        <v>0</v>
      </c>
      <c r="I71" s="198">
        <v>3.53</v>
      </c>
      <c r="J71" s="198">
        <v>1.28</v>
      </c>
      <c r="K71" s="198">
        <v>0.27</v>
      </c>
      <c r="L71" s="198">
        <v>14.15</v>
      </c>
      <c r="M71" s="198">
        <v>0.4</v>
      </c>
      <c r="N71" s="198">
        <v>1.03</v>
      </c>
      <c r="O71" s="198">
        <v>0</v>
      </c>
      <c r="P71" s="198">
        <v>1.04</v>
      </c>
      <c r="Q71" s="198">
        <v>0.16</v>
      </c>
      <c r="R71" s="198">
        <v>0.19</v>
      </c>
      <c r="S71" s="198">
        <v>0.23</v>
      </c>
      <c r="T71" s="198">
        <v>0</v>
      </c>
      <c r="U71" s="198">
        <v>3.66</v>
      </c>
      <c r="V71" s="198">
        <v>0.13</v>
      </c>
      <c r="W71" s="198">
        <v>0.41</v>
      </c>
      <c r="X71" s="198">
        <v>0.43</v>
      </c>
      <c r="Y71" s="198">
        <v>0</v>
      </c>
      <c r="Z71" s="198">
        <v>13.37</v>
      </c>
      <c r="AA71" s="198">
        <v>0.61</v>
      </c>
      <c r="AB71" s="198">
        <v>0</v>
      </c>
      <c r="AC71" s="198">
        <v>15.5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33.79</v>
      </c>
      <c r="AJ71" s="198">
        <v>0</v>
      </c>
      <c r="AK71" s="198">
        <v>3.26</v>
      </c>
      <c r="AL71" s="198">
        <v>0</v>
      </c>
      <c r="AM71" s="198">
        <v>0</v>
      </c>
      <c r="AN71" s="198">
        <v>0</v>
      </c>
      <c r="AO71" s="198">
        <v>204.45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1.5</v>
      </c>
      <c r="G72" s="198">
        <v>1.5</v>
      </c>
      <c r="H72" s="198">
        <v>0</v>
      </c>
      <c r="I72" s="198">
        <v>3.53</v>
      </c>
      <c r="J72" s="198">
        <v>1.28</v>
      </c>
      <c r="K72" s="198">
        <v>0.27</v>
      </c>
      <c r="L72" s="198">
        <v>14.15</v>
      </c>
      <c r="M72" s="198">
        <v>0.4</v>
      </c>
      <c r="N72" s="198">
        <v>1.03</v>
      </c>
      <c r="O72" s="198">
        <v>0</v>
      </c>
      <c r="P72" s="198">
        <v>1.04</v>
      </c>
      <c r="Q72" s="198">
        <v>0.16</v>
      </c>
      <c r="R72" s="198">
        <v>0.19</v>
      </c>
      <c r="S72" s="198">
        <v>0.23</v>
      </c>
      <c r="T72" s="198">
        <v>0</v>
      </c>
      <c r="U72" s="198">
        <v>3.66</v>
      </c>
      <c r="V72" s="198">
        <v>0.13</v>
      </c>
      <c r="W72" s="198">
        <v>0.41</v>
      </c>
      <c r="X72" s="198">
        <v>0.43</v>
      </c>
      <c r="Y72" s="198">
        <v>0</v>
      </c>
      <c r="Z72" s="198">
        <v>13.37</v>
      </c>
      <c r="AA72" s="198">
        <v>0.61</v>
      </c>
      <c r="AB72" s="198">
        <v>0</v>
      </c>
      <c r="AC72" s="198">
        <v>15.5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33.79</v>
      </c>
      <c r="AJ72" s="198">
        <v>0</v>
      </c>
      <c r="AK72" s="198">
        <v>3.26</v>
      </c>
      <c r="AL72" s="198">
        <v>0</v>
      </c>
      <c r="AM72" s="198">
        <v>0</v>
      </c>
      <c r="AN72" s="198">
        <v>0</v>
      </c>
      <c r="AO72" s="198">
        <v>204.45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1.5</v>
      </c>
      <c r="G73" s="198">
        <v>1.5</v>
      </c>
      <c r="H73" s="198">
        <v>0</v>
      </c>
      <c r="I73" s="198">
        <v>3.53</v>
      </c>
      <c r="J73" s="198">
        <v>1.28</v>
      </c>
      <c r="K73" s="198">
        <v>0.27</v>
      </c>
      <c r="L73" s="198">
        <v>14.15</v>
      </c>
      <c r="M73" s="198">
        <v>0.4</v>
      </c>
      <c r="N73" s="198">
        <v>1.03</v>
      </c>
      <c r="O73" s="198">
        <v>0</v>
      </c>
      <c r="P73" s="198">
        <v>1.04</v>
      </c>
      <c r="Q73" s="198">
        <v>0.16</v>
      </c>
      <c r="R73" s="198">
        <v>0.19</v>
      </c>
      <c r="S73" s="198">
        <v>0.23</v>
      </c>
      <c r="T73" s="198">
        <v>0</v>
      </c>
      <c r="U73" s="198">
        <v>3.66</v>
      </c>
      <c r="V73" s="198">
        <v>0.13</v>
      </c>
      <c r="W73" s="198">
        <v>0.41</v>
      </c>
      <c r="X73" s="198">
        <v>0.43</v>
      </c>
      <c r="Y73" s="198">
        <v>0</v>
      </c>
      <c r="Z73" s="198">
        <v>13.37</v>
      </c>
      <c r="AA73" s="198">
        <v>0.61</v>
      </c>
      <c r="AB73" s="198">
        <v>0</v>
      </c>
      <c r="AC73" s="198">
        <v>14.88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33.869999999999997</v>
      </c>
      <c r="AJ73" s="198">
        <v>0</v>
      </c>
      <c r="AK73" s="198">
        <v>3.26</v>
      </c>
      <c r="AL73" s="198">
        <v>0</v>
      </c>
      <c r="AM73" s="198">
        <v>0</v>
      </c>
      <c r="AN73" s="198">
        <v>0</v>
      </c>
      <c r="AO73" s="198">
        <v>204.45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1.5</v>
      </c>
      <c r="G74" s="198">
        <v>1.5</v>
      </c>
      <c r="H74" s="198">
        <v>0</v>
      </c>
      <c r="I74" s="198">
        <v>3.53</v>
      </c>
      <c r="J74" s="198">
        <v>1.28</v>
      </c>
      <c r="K74" s="198">
        <v>0.27</v>
      </c>
      <c r="L74" s="198">
        <v>14.15</v>
      </c>
      <c r="M74" s="198">
        <v>0.4</v>
      </c>
      <c r="N74" s="198">
        <v>1.03</v>
      </c>
      <c r="O74" s="198">
        <v>0</v>
      </c>
      <c r="P74" s="198">
        <v>1.04</v>
      </c>
      <c r="Q74" s="198">
        <v>0.16</v>
      </c>
      <c r="R74" s="198">
        <v>0.19</v>
      </c>
      <c r="S74" s="198">
        <v>0.23</v>
      </c>
      <c r="T74" s="198">
        <v>0</v>
      </c>
      <c r="U74" s="198">
        <v>3.66</v>
      </c>
      <c r="V74" s="198">
        <v>0.13</v>
      </c>
      <c r="W74" s="198">
        <v>0.41</v>
      </c>
      <c r="X74" s="198">
        <v>0.43</v>
      </c>
      <c r="Y74" s="198">
        <v>0</v>
      </c>
      <c r="Z74" s="198">
        <v>13.37</v>
      </c>
      <c r="AA74" s="198">
        <v>0.61</v>
      </c>
      <c r="AB74" s="198">
        <v>0</v>
      </c>
      <c r="AC74" s="198">
        <v>14.88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33.22</v>
      </c>
      <c r="AJ74" s="198">
        <v>0</v>
      </c>
      <c r="AK74" s="198">
        <v>3.26</v>
      </c>
      <c r="AL74" s="198">
        <v>0</v>
      </c>
      <c r="AM74" s="198">
        <v>0</v>
      </c>
      <c r="AN74" s="198">
        <v>0</v>
      </c>
      <c r="AO74" s="198">
        <v>204.45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1.5</v>
      </c>
      <c r="G75" s="198">
        <v>1.5</v>
      </c>
      <c r="H75" s="198">
        <v>0</v>
      </c>
      <c r="I75" s="198">
        <v>3.53</v>
      </c>
      <c r="J75" s="198">
        <v>1.28</v>
      </c>
      <c r="K75" s="198">
        <v>0.27</v>
      </c>
      <c r="L75" s="198">
        <v>14.15</v>
      </c>
      <c r="M75" s="198">
        <v>0.4</v>
      </c>
      <c r="N75" s="198">
        <v>1.03</v>
      </c>
      <c r="O75" s="198">
        <v>0</v>
      </c>
      <c r="P75" s="198">
        <v>1.04</v>
      </c>
      <c r="Q75" s="198">
        <v>0.16</v>
      </c>
      <c r="R75" s="198">
        <v>0.19</v>
      </c>
      <c r="S75" s="198">
        <v>0.23</v>
      </c>
      <c r="T75" s="198">
        <v>0</v>
      </c>
      <c r="U75" s="198">
        <v>3.66</v>
      </c>
      <c r="V75" s="198">
        <v>0.13</v>
      </c>
      <c r="W75" s="198">
        <v>0.41</v>
      </c>
      <c r="X75" s="198">
        <v>0.43</v>
      </c>
      <c r="Y75" s="198">
        <v>0</v>
      </c>
      <c r="Z75" s="198">
        <v>13.37</v>
      </c>
      <c r="AA75" s="198">
        <v>0.61</v>
      </c>
      <c r="AB75" s="198">
        <v>0</v>
      </c>
      <c r="AC75" s="198">
        <v>10.07</v>
      </c>
      <c r="AD75" s="198">
        <v>0</v>
      </c>
      <c r="AE75" s="198">
        <v>0</v>
      </c>
      <c r="AF75" s="198">
        <v>0</v>
      </c>
      <c r="AG75" s="198">
        <v>-0.89</v>
      </c>
      <c r="AH75" s="198">
        <v>0</v>
      </c>
      <c r="AI75" s="198">
        <v>32.9</v>
      </c>
      <c r="AJ75" s="198">
        <v>0</v>
      </c>
      <c r="AK75" s="198">
        <v>3.26</v>
      </c>
      <c r="AL75" s="198">
        <v>0</v>
      </c>
      <c r="AM75" s="198">
        <v>0</v>
      </c>
      <c r="AN75" s="198">
        <v>0</v>
      </c>
      <c r="AO75" s="198">
        <v>213.15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1.5</v>
      </c>
      <c r="G76" s="198">
        <v>1.5</v>
      </c>
      <c r="H76" s="198">
        <v>0</v>
      </c>
      <c r="I76" s="198">
        <v>3.53</v>
      </c>
      <c r="J76" s="198">
        <v>1.28</v>
      </c>
      <c r="K76" s="198">
        <v>0.27</v>
      </c>
      <c r="L76" s="198">
        <v>14.15</v>
      </c>
      <c r="M76" s="198">
        <v>0.4</v>
      </c>
      <c r="N76" s="198">
        <v>1.03</v>
      </c>
      <c r="O76" s="198">
        <v>0</v>
      </c>
      <c r="P76" s="198">
        <v>1.04</v>
      </c>
      <c r="Q76" s="198">
        <v>0.16</v>
      </c>
      <c r="R76" s="198">
        <v>0.19</v>
      </c>
      <c r="S76" s="198">
        <v>0.23</v>
      </c>
      <c r="T76" s="198">
        <v>0</v>
      </c>
      <c r="U76" s="198">
        <v>3.66</v>
      </c>
      <c r="V76" s="198">
        <v>0.13</v>
      </c>
      <c r="W76" s="198">
        <v>0.41</v>
      </c>
      <c r="X76" s="198">
        <v>0.43</v>
      </c>
      <c r="Y76" s="198">
        <v>0</v>
      </c>
      <c r="Z76" s="198">
        <v>13.37</v>
      </c>
      <c r="AA76" s="198">
        <v>0.61</v>
      </c>
      <c r="AB76" s="198">
        <v>0</v>
      </c>
      <c r="AC76" s="198">
        <v>10.07</v>
      </c>
      <c r="AD76" s="198">
        <v>0</v>
      </c>
      <c r="AE76" s="198">
        <v>0</v>
      </c>
      <c r="AF76" s="198">
        <v>0</v>
      </c>
      <c r="AG76" s="198">
        <v>-0.89</v>
      </c>
      <c r="AH76" s="198">
        <v>0</v>
      </c>
      <c r="AI76" s="198">
        <v>13.99</v>
      </c>
      <c r="AJ76" s="198">
        <v>0</v>
      </c>
      <c r="AK76" s="198">
        <v>3.26</v>
      </c>
      <c r="AL76" s="198">
        <v>0</v>
      </c>
      <c r="AM76" s="198">
        <v>0</v>
      </c>
      <c r="AN76" s="198">
        <v>0</v>
      </c>
      <c r="AO76" s="198">
        <v>213.15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1.5</v>
      </c>
      <c r="G77" s="198">
        <v>1.5</v>
      </c>
      <c r="H77" s="198">
        <v>0</v>
      </c>
      <c r="I77" s="198">
        <v>3.53</v>
      </c>
      <c r="J77" s="198">
        <v>1.28</v>
      </c>
      <c r="K77" s="198">
        <v>0.27</v>
      </c>
      <c r="L77" s="198">
        <v>14.15</v>
      </c>
      <c r="M77" s="198">
        <v>0.4</v>
      </c>
      <c r="N77" s="198">
        <v>1.03</v>
      </c>
      <c r="O77" s="198">
        <v>0</v>
      </c>
      <c r="P77" s="198">
        <v>1.04</v>
      </c>
      <c r="Q77" s="198">
        <v>0.16</v>
      </c>
      <c r="R77" s="198">
        <v>0.19</v>
      </c>
      <c r="S77" s="198">
        <v>0.23</v>
      </c>
      <c r="T77" s="198">
        <v>0</v>
      </c>
      <c r="U77" s="198">
        <v>3.66</v>
      </c>
      <c r="V77" s="198">
        <v>0.13</v>
      </c>
      <c r="W77" s="198">
        <v>0.41</v>
      </c>
      <c r="X77" s="198">
        <v>0.43</v>
      </c>
      <c r="Y77" s="198">
        <v>0</v>
      </c>
      <c r="Z77" s="198">
        <v>13.37</v>
      </c>
      <c r="AA77" s="198">
        <v>0.61</v>
      </c>
      <c r="AB77" s="198">
        <v>0</v>
      </c>
      <c r="AC77" s="198">
        <v>10.07</v>
      </c>
      <c r="AD77" s="198">
        <v>0</v>
      </c>
      <c r="AE77" s="198">
        <v>0</v>
      </c>
      <c r="AF77" s="198">
        <v>0</v>
      </c>
      <c r="AG77" s="198">
        <v>-0.89</v>
      </c>
      <c r="AH77" s="198">
        <v>0</v>
      </c>
      <c r="AI77" s="198">
        <v>17.010000000000002</v>
      </c>
      <c r="AJ77" s="198">
        <v>0</v>
      </c>
      <c r="AK77" s="198">
        <v>3.26</v>
      </c>
      <c r="AL77" s="198">
        <v>0</v>
      </c>
      <c r="AM77" s="198">
        <v>0</v>
      </c>
      <c r="AN77" s="198">
        <v>0</v>
      </c>
      <c r="AO77" s="198">
        <v>213.15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1.5</v>
      </c>
      <c r="G78" s="198">
        <v>1.5</v>
      </c>
      <c r="H78" s="198">
        <v>0</v>
      </c>
      <c r="I78" s="198">
        <v>3.53</v>
      </c>
      <c r="J78" s="198">
        <v>1.28</v>
      </c>
      <c r="K78" s="198">
        <v>0.27</v>
      </c>
      <c r="L78" s="198">
        <v>14.15</v>
      </c>
      <c r="M78" s="198">
        <v>0.4</v>
      </c>
      <c r="N78" s="198">
        <v>1.03</v>
      </c>
      <c r="O78" s="198">
        <v>0</v>
      </c>
      <c r="P78" s="198">
        <v>1.04</v>
      </c>
      <c r="Q78" s="198">
        <v>0.16</v>
      </c>
      <c r="R78" s="198">
        <v>0.19</v>
      </c>
      <c r="S78" s="198">
        <v>0.23</v>
      </c>
      <c r="T78" s="198">
        <v>0</v>
      </c>
      <c r="U78" s="198">
        <v>3.66</v>
      </c>
      <c r="V78" s="198">
        <v>0.13</v>
      </c>
      <c r="W78" s="198">
        <v>0.41</v>
      </c>
      <c r="X78" s="198">
        <v>0.43</v>
      </c>
      <c r="Y78" s="198">
        <v>0</v>
      </c>
      <c r="Z78" s="198">
        <v>13.37</v>
      </c>
      <c r="AA78" s="198">
        <v>0.61</v>
      </c>
      <c r="AB78" s="198">
        <v>0</v>
      </c>
      <c r="AC78" s="198">
        <v>9.6199999999999992</v>
      </c>
      <c r="AD78" s="198">
        <v>0</v>
      </c>
      <c r="AE78" s="198">
        <v>0</v>
      </c>
      <c r="AF78" s="198">
        <v>0</v>
      </c>
      <c r="AG78" s="198">
        <v>-0.89</v>
      </c>
      <c r="AH78" s="198">
        <v>0</v>
      </c>
      <c r="AI78" s="198">
        <v>-0.33</v>
      </c>
      <c r="AJ78" s="198">
        <v>0</v>
      </c>
      <c r="AK78" s="198">
        <v>3.26</v>
      </c>
      <c r="AL78" s="198">
        <v>0</v>
      </c>
      <c r="AM78" s="198">
        <v>0</v>
      </c>
      <c r="AN78" s="198">
        <v>0</v>
      </c>
      <c r="AO78" s="198">
        <v>213.15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1.33</v>
      </c>
      <c r="G79" s="198">
        <v>1.33</v>
      </c>
      <c r="H79" s="198">
        <v>0</v>
      </c>
      <c r="I79" s="198">
        <v>3.53</v>
      </c>
      <c r="J79" s="198">
        <v>1.28</v>
      </c>
      <c r="K79" s="198">
        <v>0.27</v>
      </c>
      <c r="L79" s="198">
        <v>14.15</v>
      </c>
      <c r="M79" s="198">
        <v>0.4</v>
      </c>
      <c r="N79" s="198">
        <v>1.03</v>
      </c>
      <c r="O79" s="198">
        <v>0</v>
      </c>
      <c r="P79" s="198">
        <v>1.04</v>
      </c>
      <c r="Q79" s="198">
        <v>0.18</v>
      </c>
      <c r="R79" s="198">
        <v>0.19</v>
      </c>
      <c r="S79" s="198">
        <v>0.23</v>
      </c>
      <c r="T79" s="198">
        <v>0</v>
      </c>
      <c r="U79" s="198">
        <v>3.66</v>
      </c>
      <c r="V79" s="198">
        <v>0.13</v>
      </c>
      <c r="W79" s="198">
        <v>0.41</v>
      </c>
      <c r="X79" s="198">
        <v>0.43</v>
      </c>
      <c r="Y79" s="198">
        <v>0</v>
      </c>
      <c r="Z79" s="198">
        <v>13.37</v>
      </c>
      <c r="AA79" s="198">
        <v>0.61</v>
      </c>
      <c r="AB79" s="198">
        <v>0</v>
      </c>
      <c r="AC79" s="198">
        <v>9.6199999999999992</v>
      </c>
      <c r="AD79" s="198">
        <v>0</v>
      </c>
      <c r="AE79" s="198">
        <v>0</v>
      </c>
      <c r="AF79" s="198">
        <v>0</v>
      </c>
      <c r="AG79" s="198">
        <v>-0.89</v>
      </c>
      <c r="AH79" s="198">
        <v>0</v>
      </c>
      <c r="AI79" s="198">
        <v>1.43</v>
      </c>
      <c r="AJ79" s="198">
        <v>0</v>
      </c>
      <c r="AK79" s="198">
        <v>1.8</v>
      </c>
      <c r="AL79" s="198">
        <v>0</v>
      </c>
      <c r="AM79" s="198">
        <v>0</v>
      </c>
      <c r="AN79" s="198">
        <v>0</v>
      </c>
      <c r="AO79" s="198">
        <v>213.15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1.33</v>
      </c>
      <c r="G80" s="198">
        <v>1.33</v>
      </c>
      <c r="H80" s="198">
        <v>0</v>
      </c>
      <c r="I80" s="198">
        <v>3.53</v>
      </c>
      <c r="J80" s="198">
        <v>1.28</v>
      </c>
      <c r="K80" s="198">
        <v>0.27</v>
      </c>
      <c r="L80" s="198">
        <v>14.15</v>
      </c>
      <c r="M80" s="198">
        <v>0.4</v>
      </c>
      <c r="N80" s="198">
        <v>1.03</v>
      </c>
      <c r="O80" s="198">
        <v>0</v>
      </c>
      <c r="P80" s="198">
        <v>1.04</v>
      </c>
      <c r="Q80" s="198">
        <v>0.18</v>
      </c>
      <c r="R80" s="198">
        <v>0.19</v>
      </c>
      <c r="S80" s="198">
        <v>0.23</v>
      </c>
      <c r="T80" s="198">
        <v>0</v>
      </c>
      <c r="U80" s="198">
        <v>3.66</v>
      </c>
      <c r="V80" s="198">
        <v>0.13</v>
      </c>
      <c r="W80" s="198">
        <v>0.41</v>
      </c>
      <c r="X80" s="198">
        <v>0.43</v>
      </c>
      <c r="Y80" s="198">
        <v>0</v>
      </c>
      <c r="Z80" s="198">
        <v>13.37</v>
      </c>
      <c r="AA80" s="198">
        <v>0.61</v>
      </c>
      <c r="AB80" s="198">
        <v>0</v>
      </c>
      <c r="AC80" s="198">
        <v>9.6199999999999992</v>
      </c>
      <c r="AD80" s="198">
        <v>0</v>
      </c>
      <c r="AE80" s="198">
        <v>0</v>
      </c>
      <c r="AF80" s="198">
        <v>0</v>
      </c>
      <c r="AG80" s="198">
        <v>-0.89</v>
      </c>
      <c r="AH80" s="198">
        <v>0</v>
      </c>
      <c r="AI80" s="198">
        <v>-0.33</v>
      </c>
      <c r="AJ80" s="198">
        <v>0</v>
      </c>
      <c r="AK80" s="198">
        <v>1.49</v>
      </c>
      <c r="AL80" s="198">
        <v>0</v>
      </c>
      <c r="AM80" s="198">
        <v>0</v>
      </c>
      <c r="AN80" s="198">
        <v>0</v>
      </c>
      <c r="AO80" s="198">
        <v>213.15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1.33</v>
      </c>
      <c r="G81" s="198">
        <v>1.33</v>
      </c>
      <c r="H81" s="198">
        <v>0</v>
      </c>
      <c r="I81" s="198">
        <v>3.53</v>
      </c>
      <c r="J81" s="198">
        <v>1.28</v>
      </c>
      <c r="K81" s="198">
        <v>0.27</v>
      </c>
      <c r="L81" s="198">
        <v>14.15</v>
      </c>
      <c r="M81" s="198">
        <v>0.4</v>
      </c>
      <c r="N81" s="198">
        <v>1.03</v>
      </c>
      <c r="O81" s="198">
        <v>0</v>
      </c>
      <c r="P81" s="198">
        <v>1.04</v>
      </c>
      <c r="Q81" s="198">
        <v>0.18</v>
      </c>
      <c r="R81" s="198">
        <v>0.19</v>
      </c>
      <c r="S81" s="198">
        <v>0.23</v>
      </c>
      <c r="T81" s="198">
        <v>0</v>
      </c>
      <c r="U81" s="198">
        <v>3.66</v>
      </c>
      <c r="V81" s="198">
        <v>0.13</v>
      </c>
      <c r="W81" s="198">
        <v>0.41</v>
      </c>
      <c r="X81" s="198">
        <v>0.43</v>
      </c>
      <c r="Y81" s="198">
        <v>0</v>
      </c>
      <c r="Z81" s="198">
        <v>13.37</v>
      </c>
      <c r="AA81" s="198">
        <v>0.61</v>
      </c>
      <c r="AB81" s="198">
        <v>0</v>
      </c>
      <c r="AC81" s="198">
        <v>9.6199999999999992</v>
      </c>
      <c r="AD81" s="198">
        <v>0</v>
      </c>
      <c r="AE81" s="198">
        <v>0</v>
      </c>
      <c r="AF81" s="198">
        <v>0</v>
      </c>
      <c r="AG81" s="198">
        <v>-0.89</v>
      </c>
      <c r="AH81" s="198">
        <v>0</v>
      </c>
      <c r="AI81" s="198">
        <v>-0.33</v>
      </c>
      <c r="AJ81" s="198">
        <v>0</v>
      </c>
      <c r="AK81" s="198">
        <v>1.49</v>
      </c>
      <c r="AL81" s="198">
        <v>0</v>
      </c>
      <c r="AM81" s="198">
        <v>0</v>
      </c>
      <c r="AN81" s="198">
        <v>0</v>
      </c>
      <c r="AO81" s="198">
        <v>213.15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1.33</v>
      </c>
      <c r="G82" s="198">
        <v>1.33</v>
      </c>
      <c r="H82" s="198">
        <v>0</v>
      </c>
      <c r="I82" s="198">
        <v>3.53</v>
      </c>
      <c r="J82" s="198">
        <v>1.28</v>
      </c>
      <c r="K82" s="198">
        <v>0.27</v>
      </c>
      <c r="L82" s="198">
        <v>14.15</v>
      </c>
      <c r="M82" s="198">
        <v>0.4</v>
      </c>
      <c r="N82" s="198">
        <v>1.03</v>
      </c>
      <c r="O82" s="198">
        <v>0</v>
      </c>
      <c r="P82" s="198">
        <v>1.04</v>
      </c>
      <c r="Q82" s="198">
        <v>0.18</v>
      </c>
      <c r="R82" s="198">
        <v>0.19</v>
      </c>
      <c r="S82" s="198">
        <v>0.23</v>
      </c>
      <c r="T82" s="198">
        <v>0</v>
      </c>
      <c r="U82" s="198">
        <v>3.66</v>
      </c>
      <c r="V82" s="198">
        <v>0.13</v>
      </c>
      <c r="W82" s="198">
        <v>0.41</v>
      </c>
      <c r="X82" s="198">
        <v>0.43</v>
      </c>
      <c r="Y82" s="198">
        <v>0</v>
      </c>
      <c r="Z82" s="198">
        <v>13.37</v>
      </c>
      <c r="AA82" s="198">
        <v>0.61</v>
      </c>
      <c r="AB82" s="198">
        <v>0</v>
      </c>
      <c r="AC82" s="198">
        <v>9.6199999999999992</v>
      </c>
      <c r="AD82" s="198">
        <v>0</v>
      </c>
      <c r="AE82" s="198">
        <v>0</v>
      </c>
      <c r="AF82" s="198">
        <v>0</v>
      </c>
      <c r="AG82" s="198">
        <v>-0.89</v>
      </c>
      <c r="AH82" s="198">
        <v>0</v>
      </c>
      <c r="AI82" s="198">
        <v>-0.33</v>
      </c>
      <c r="AJ82" s="198">
        <v>0</v>
      </c>
      <c r="AK82" s="198">
        <v>1.49</v>
      </c>
      <c r="AL82" s="198">
        <v>0</v>
      </c>
      <c r="AM82" s="198">
        <v>0</v>
      </c>
      <c r="AN82" s="198">
        <v>0</v>
      </c>
      <c r="AO82" s="198">
        <v>213.15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1.33</v>
      </c>
      <c r="G83" s="198">
        <v>1.33</v>
      </c>
      <c r="H83" s="198">
        <v>0</v>
      </c>
      <c r="I83" s="198">
        <v>3.53</v>
      </c>
      <c r="J83" s="198">
        <v>1.28</v>
      </c>
      <c r="K83" s="198">
        <v>0.27</v>
      </c>
      <c r="L83" s="198">
        <v>14.15</v>
      </c>
      <c r="M83" s="198">
        <v>0.4</v>
      </c>
      <c r="N83" s="198">
        <v>1.03</v>
      </c>
      <c r="O83" s="198">
        <v>0</v>
      </c>
      <c r="P83" s="198">
        <v>1.04</v>
      </c>
      <c r="Q83" s="198">
        <v>0.18</v>
      </c>
      <c r="R83" s="198">
        <v>0.19</v>
      </c>
      <c r="S83" s="198">
        <v>0.23</v>
      </c>
      <c r="T83" s="198">
        <v>0</v>
      </c>
      <c r="U83" s="198">
        <v>3.66</v>
      </c>
      <c r="V83" s="198">
        <v>0.13</v>
      </c>
      <c r="W83" s="198">
        <v>0.41</v>
      </c>
      <c r="X83" s="198">
        <v>0.43</v>
      </c>
      <c r="Y83" s="198">
        <v>0</v>
      </c>
      <c r="Z83" s="198">
        <v>13.37</v>
      </c>
      <c r="AA83" s="198">
        <v>0.61</v>
      </c>
      <c r="AB83" s="198">
        <v>0</v>
      </c>
      <c r="AC83" s="198">
        <v>1.0900000000000001</v>
      </c>
      <c r="AD83" s="198">
        <v>0</v>
      </c>
      <c r="AE83" s="198">
        <v>0</v>
      </c>
      <c r="AF83" s="198">
        <v>0</v>
      </c>
      <c r="AG83" s="198">
        <v>-0.89</v>
      </c>
      <c r="AH83" s="198">
        <v>0</v>
      </c>
      <c r="AI83" s="198">
        <v>30.67</v>
      </c>
      <c r="AJ83" s="198">
        <v>0</v>
      </c>
      <c r="AK83" s="198">
        <v>0.38</v>
      </c>
      <c r="AL83" s="198">
        <v>0</v>
      </c>
      <c r="AM83" s="198">
        <v>0</v>
      </c>
      <c r="AN83" s="198">
        <v>0</v>
      </c>
      <c r="AO83" s="198">
        <v>213.15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1.33</v>
      </c>
      <c r="G84" s="198">
        <v>1.33</v>
      </c>
      <c r="H84" s="198">
        <v>0</v>
      </c>
      <c r="I84" s="198">
        <v>3.53</v>
      </c>
      <c r="J84" s="198">
        <v>1.28</v>
      </c>
      <c r="K84" s="198">
        <v>0.27</v>
      </c>
      <c r="L84" s="198">
        <v>14.15</v>
      </c>
      <c r="M84" s="198">
        <v>0.4</v>
      </c>
      <c r="N84" s="198">
        <v>1.03</v>
      </c>
      <c r="O84" s="198">
        <v>0</v>
      </c>
      <c r="P84" s="198">
        <v>1.04</v>
      </c>
      <c r="Q84" s="198">
        <v>0.18</v>
      </c>
      <c r="R84" s="198">
        <v>0.19</v>
      </c>
      <c r="S84" s="198">
        <v>0.23</v>
      </c>
      <c r="T84" s="198">
        <v>0</v>
      </c>
      <c r="U84" s="198">
        <v>3.66</v>
      </c>
      <c r="V84" s="198">
        <v>0.13</v>
      </c>
      <c r="W84" s="198">
        <v>0.41</v>
      </c>
      <c r="X84" s="198">
        <v>0.43</v>
      </c>
      <c r="Y84" s="198">
        <v>0</v>
      </c>
      <c r="Z84" s="198">
        <v>13.37</v>
      </c>
      <c r="AA84" s="198">
        <v>0.61</v>
      </c>
      <c r="AB84" s="198">
        <v>0</v>
      </c>
      <c r="AC84" s="198">
        <v>1.0900000000000001</v>
      </c>
      <c r="AD84" s="198">
        <v>-19.690000000000001</v>
      </c>
      <c r="AE84" s="198">
        <v>0</v>
      </c>
      <c r="AF84" s="198">
        <v>0</v>
      </c>
      <c r="AG84" s="198">
        <v>-0.89</v>
      </c>
      <c r="AH84" s="198">
        <v>0</v>
      </c>
      <c r="AI84" s="198">
        <v>30.67</v>
      </c>
      <c r="AJ84" s="198">
        <v>0</v>
      </c>
      <c r="AK84" s="198">
        <v>0.38</v>
      </c>
      <c r="AL84" s="198">
        <v>0</v>
      </c>
      <c r="AM84" s="198">
        <v>0</v>
      </c>
      <c r="AN84" s="198">
        <v>0</v>
      </c>
      <c r="AO84" s="198">
        <v>213.15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1.33</v>
      </c>
      <c r="G85" s="198">
        <v>1.33</v>
      </c>
      <c r="H85" s="198">
        <v>0</v>
      </c>
      <c r="I85" s="198">
        <v>3.53</v>
      </c>
      <c r="J85" s="198">
        <v>1.28</v>
      </c>
      <c r="K85" s="198">
        <v>0.27</v>
      </c>
      <c r="L85" s="198">
        <v>14.15</v>
      </c>
      <c r="M85" s="198">
        <v>0.4</v>
      </c>
      <c r="N85" s="198">
        <v>1.03</v>
      </c>
      <c r="O85" s="198">
        <v>0</v>
      </c>
      <c r="P85" s="198">
        <v>1.04</v>
      </c>
      <c r="Q85" s="198">
        <v>0.18</v>
      </c>
      <c r="R85" s="198">
        <v>0.19</v>
      </c>
      <c r="S85" s="198">
        <v>0.23</v>
      </c>
      <c r="T85" s="198">
        <v>0</v>
      </c>
      <c r="U85" s="198">
        <v>3.66</v>
      </c>
      <c r="V85" s="198">
        <v>0.13</v>
      </c>
      <c r="W85" s="198">
        <v>0.41</v>
      </c>
      <c r="X85" s="198">
        <v>0.43</v>
      </c>
      <c r="Y85" s="198">
        <v>0</v>
      </c>
      <c r="Z85" s="198">
        <v>13.37</v>
      </c>
      <c r="AA85" s="198">
        <v>0.61</v>
      </c>
      <c r="AB85" s="198">
        <v>0</v>
      </c>
      <c r="AC85" s="198">
        <v>1.0900000000000001</v>
      </c>
      <c r="AD85" s="198">
        <v>-19.690000000000001</v>
      </c>
      <c r="AE85" s="198">
        <v>0</v>
      </c>
      <c r="AF85" s="198">
        <v>0</v>
      </c>
      <c r="AG85" s="198">
        <v>-0.89</v>
      </c>
      <c r="AH85" s="198">
        <v>0</v>
      </c>
      <c r="AI85" s="198">
        <v>30.77</v>
      </c>
      <c r="AJ85" s="198">
        <v>0</v>
      </c>
      <c r="AK85" s="198">
        <v>0.69</v>
      </c>
      <c r="AL85" s="198">
        <v>0</v>
      </c>
      <c r="AM85" s="198">
        <v>0</v>
      </c>
      <c r="AN85" s="198">
        <v>0</v>
      </c>
      <c r="AO85" s="198">
        <v>213.15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1.33</v>
      </c>
      <c r="G86" s="198">
        <v>1.33</v>
      </c>
      <c r="H86" s="198">
        <v>0</v>
      </c>
      <c r="I86" s="198">
        <v>3.53</v>
      </c>
      <c r="J86" s="198">
        <v>1.28</v>
      </c>
      <c r="K86" s="198">
        <v>0.27</v>
      </c>
      <c r="L86" s="198">
        <v>14.15</v>
      </c>
      <c r="M86" s="198">
        <v>0.4</v>
      </c>
      <c r="N86" s="198">
        <v>1.03</v>
      </c>
      <c r="O86" s="198">
        <v>0</v>
      </c>
      <c r="P86" s="198">
        <v>1.04</v>
      </c>
      <c r="Q86" s="198">
        <v>0.18</v>
      </c>
      <c r="R86" s="198">
        <v>0.19</v>
      </c>
      <c r="S86" s="198">
        <v>0.23</v>
      </c>
      <c r="T86" s="198">
        <v>0</v>
      </c>
      <c r="U86" s="198">
        <v>3.66</v>
      </c>
      <c r="V86" s="198">
        <v>0.13</v>
      </c>
      <c r="W86" s="198">
        <v>0.41</v>
      </c>
      <c r="X86" s="198">
        <v>0.43</v>
      </c>
      <c r="Y86" s="198">
        <v>0</v>
      </c>
      <c r="Z86" s="198">
        <v>13.37</v>
      </c>
      <c r="AA86" s="198">
        <v>0.61</v>
      </c>
      <c r="AB86" s="198">
        <v>0</v>
      </c>
      <c r="AC86" s="198">
        <v>1.0900000000000001</v>
      </c>
      <c r="AD86" s="198">
        <v>-16.88</v>
      </c>
      <c r="AE86" s="198">
        <v>0</v>
      </c>
      <c r="AF86" s="198">
        <v>0</v>
      </c>
      <c r="AG86" s="198">
        <v>-0.89</v>
      </c>
      <c r="AH86" s="198">
        <v>0</v>
      </c>
      <c r="AI86" s="198">
        <v>30.67</v>
      </c>
      <c r="AJ86" s="198">
        <v>0</v>
      </c>
      <c r="AK86" s="198">
        <v>0.38</v>
      </c>
      <c r="AL86" s="198">
        <v>0</v>
      </c>
      <c r="AM86" s="198">
        <v>0</v>
      </c>
      <c r="AN86" s="198">
        <v>0</v>
      </c>
      <c r="AO86" s="198">
        <v>213.15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1.33</v>
      </c>
      <c r="G87" s="198">
        <v>1.33</v>
      </c>
      <c r="H87" s="198">
        <v>0</v>
      </c>
      <c r="I87" s="198">
        <v>3.53</v>
      </c>
      <c r="J87" s="198">
        <v>1.28</v>
      </c>
      <c r="K87" s="198">
        <v>0.27</v>
      </c>
      <c r="L87" s="198">
        <v>14.15</v>
      </c>
      <c r="M87" s="198">
        <v>0.4</v>
      </c>
      <c r="N87" s="198">
        <v>1.03</v>
      </c>
      <c r="O87" s="198">
        <v>0</v>
      </c>
      <c r="P87" s="198">
        <v>1.04</v>
      </c>
      <c r="Q87" s="198">
        <v>0.18</v>
      </c>
      <c r="R87" s="198">
        <v>0.19</v>
      </c>
      <c r="S87" s="198">
        <v>0.23</v>
      </c>
      <c r="T87" s="198">
        <v>0</v>
      </c>
      <c r="U87" s="198">
        <v>3.66</v>
      </c>
      <c r="V87" s="198">
        <v>0.13</v>
      </c>
      <c r="W87" s="198">
        <v>0.41</v>
      </c>
      <c r="X87" s="198">
        <v>0.43</v>
      </c>
      <c r="Y87" s="198">
        <v>0</v>
      </c>
      <c r="Z87" s="198">
        <v>13.37</v>
      </c>
      <c r="AA87" s="198">
        <v>0.61</v>
      </c>
      <c r="AB87" s="198">
        <v>0</v>
      </c>
      <c r="AC87" s="198">
        <v>0.64</v>
      </c>
      <c r="AD87" s="198">
        <v>-16.88</v>
      </c>
      <c r="AE87" s="198">
        <v>0</v>
      </c>
      <c r="AF87" s="198">
        <v>0</v>
      </c>
      <c r="AG87" s="198">
        <v>-0.89</v>
      </c>
      <c r="AH87" s="198">
        <v>0</v>
      </c>
      <c r="AI87" s="198">
        <v>30.67</v>
      </c>
      <c r="AJ87" s="198">
        <v>0</v>
      </c>
      <c r="AK87" s="198">
        <v>0.38</v>
      </c>
      <c r="AL87" s="198">
        <v>0</v>
      </c>
      <c r="AM87" s="198">
        <v>0</v>
      </c>
      <c r="AN87" s="198">
        <v>0</v>
      </c>
      <c r="AO87" s="198">
        <v>213.15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1.33</v>
      </c>
      <c r="G88" s="198">
        <v>1.33</v>
      </c>
      <c r="H88" s="198">
        <v>0</v>
      </c>
      <c r="I88" s="198">
        <v>3.53</v>
      </c>
      <c r="J88" s="198">
        <v>1.28</v>
      </c>
      <c r="K88" s="198">
        <v>0.27</v>
      </c>
      <c r="L88" s="198">
        <v>14.15</v>
      </c>
      <c r="M88" s="198">
        <v>0.4</v>
      </c>
      <c r="N88" s="198">
        <v>1.03</v>
      </c>
      <c r="O88" s="198">
        <v>0</v>
      </c>
      <c r="P88" s="198">
        <v>1.04</v>
      </c>
      <c r="Q88" s="198">
        <v>0.18</v>
      </c>
      <c r="R88" s="198">
        <v>0.19</v>
      </c>
      <c r="S88" s="198">
        <v>0.23</v>
      </c>
      <c r="T88" s="198">
        <v>0</v>
      </c>
      <c r="U88" s="198">
        <v>3.66</v>
      </c>
      <c r="V88" s="198">
        <v>0.13</v>
      </c>
      <c r="W88" s="198">
        <v>0.41</v>
      </c>
      <c r="X88" s="198">
        <v>0.43</v>
      </c>
      <c r="Y88" s="198">
        <v>0</v>
      </c>
      <c r="Z88" s="198">
        <v>13.37</v>
      </c>
      <c r="AA88" s="198">
        <v>0.61</v>
      </c>
      <c r="AB88" s="198">
        <v>0</v>
      </c>
      <c r="AC88" s="198">
        <v>1.62</v>
      </c>
      <c r="AD88" s="198">
        <v>-16.88</v>
      </c>
      <c r="AE88" s="198">
        <v>0</v>
      </c>
      <c r="AF88" s="198">
        <v>0</v>
      </c>
      <c r="AG88" s="198">
        <v>-0.89</v>
      </c>
      <c r="AH88" s="198">
        <v>0</v>
      </c>
      <c r="AI88" s="198">
        <v>30.67</v>
      </c>
      <c r="AJ88" s="198">
        <v>0</v>
      </c>
      <c r="AK88" s="198">
        <v>0.38</v>
      </c>
      <c r="AL88" s="198">
        <v>0</v>
      </c>
      <c r="AM88" s="198">
        <v>0</v>
      </c>
      <c r="AN88" s="198">
        <v>0</v>
      </c>
      <c r="AO88" s="198">
        <v>213.15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1.33</v>
      </c>
      <c r="G89" s="198">
        <v>1.33</v>
      </c>
      <c r="H89" s="198">
        <v>0</v>
      </c>
      <c r="I89" s="198">
        <v>3.53</v>
      </c>
      <c r="J89" s="198">
        <v>1.28</v>
      </c>
      <c r="K89" s="198">
        <v>0.27</v>
      </c>
      <c r="L89" s="198">
        <v>14.15</v>
      </c>
      <c r="M89" s="198">
        <v>0.4</v>
      </c>
      <c r="N89" s="198">
        <v>1.03</v>
      </c>
      <c r="O89" s="198">
        <v>0</v>
      </c>
      <c r="P89" s="198">
        <v>1.04</v>
      </c>
      <c r="Q89" s="198">
        <v>0.18</v>
      </c>
      <c r="R89" s="198">
        <v>0.19</v>
      </c>
      <c r="S89" s="198">
        <v>0.23</v>
      </c>
      <c r="T89" s="198">
        <v>0</v>
      </c>
      <c r="U89" s="198">
        <v>3.66</v>
      </c>
      <c r="V89" s="198">
        <v>0.13</v>
      </c>
      <c r="W89" s="198">
        <v>0.41</v>
      </c>
      <c r="X89" s="198">
        <v>0.43</v>
      </c>
      <c r="Y89" s="198">
        <v>0</v>
      </c>
      <c r="Z89" s="198">
        <v>13.37</v>
      </c>
      <c r="AA89" s="198">
        <v>0.61</v>
      </c>
      <c r="AB89" s="198">
        <v>0</v>
      </c>
      <c r="AC89" s="198">
        <v>1.62</v>
      </c>
      <c r="AD89" s="198">
        <v>-16.88</v>
      </c>
      <c r="AE89" s="198">
        <v>0</v>
      </c>
      <c r="AF89" s="198">
        <v>0</v>
      </c>
      <c r="AG89" s="198">
        <v>-0.89</v>
      </c>
      <c r="AH89" s="198">
        <v>0</v>
      </c>
      <c r="AI89" s="198">
        <v>30.67</v>
      </c>
      <c r="AJ89" s="198">
        <v>0</v>
      </c>
      <c r="AK89" s="198">
        <v>0.38</v>
      </c>
      <c r="AL89" s="198">
        <v>0</v>
      </c>
      <c r="AM89" s="198">
        <v>0</v>
      </c>
      <c r="AN89" s="198">
        <v>0</v>
      </c>
      <c r="AO89" s="198">
        <v>213.15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1.33</v>
      </c>
      <c r="G90" s="198">
        <v>1.33</v>
      </c>
      <c r="H90" s="198">
        <v>0</v>
      </c>
      <c r="I90" s="198">
        <v>3.53</v>
      </c>
      <c r="J90" s="198">
        <v>1.28</v>
      </c>
      <c r="K90" s="198">
        <v>0.27</v>
      </c>
      <c r="L90" s="198">
        <v>14.15</v>
      </c>
      <c r="M90" s="198">
        <v>0.4</v>
      </c>
      <c r="N90" s="198">
        <v>1.03</v>
      </c>
      <c r="O90" s="198">
        <v>0</v>
      </c>
      <c r="P90" s="198">
        <v>1.04</v>
      </c>
      <c r="Q90" s="198">
        <v>0.18</v>
      </c>
      <c r="R90" s="198">
        <v>0.19</v>
      </c>
      <c r="S90" s="198">
        <v>0.23</v>
      </c>
      <c r="T90" s="198">
        <v>0</v>
      </c>
      <c r="U90" s="198">
        <v>3.66</v>
      </c>
      <c r="V90" s="198">
        <v>0.13</v>
      </c>
      <c r="W90" s="198">
        <v>0.41</v>
      </c>
      <c r="X90" s="198">
        <v>0.43</v>
      </c>
      <c r="Y90" s="198">
        <v>0</v>
      </c>
      <c r="Z90" s="198">
        <v>13.37</v>
      </c>
      <c r="AA90" s="198">
        <v>0.61</v>
      </c>
      <c r="AB90" s="198">
        <v>0</v>
      </c>
      <c r="AC90" s="198">
        <v>1.62</v>
      </c>
      <c r="AD90" s="198">
        <v>-16.88</v>
      </c>
      <c r="AE90" s="198">
        <v>0</v>
      </c>
      <c r="AF90" s="198">
        <v>0</v>
      </c>
      <c r="AG90" s="198">
        <v>-0.89</v>
      </c>
      <c r="AH90" s="198">
        <v>0</v>
      </c>
      <c r="AI90" s="198">
        <v>30.67</v>
      </c>
      <c r="AJ90" s="198">
        <v>0</v>
      </c>
      <c r="AK90" s="198">
        <v>0.38</v>
      </c>
      <c r="AL90" s="198">
        <v>0</v>
      </c>
      <c r="AM90" s="198">
        <v>0</v>
      </c>
      <c r="AN90" s="198">
        <v>0</v>
      </c>
      <c r="AO90" s="198">
        <v>213.15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1.33</v>
      </c>
      <c r="G91" s="198">
        <v>1.33</v>
      </c>
      <c r="H91" s="198">
        <v>0</v>
      </c>
      <c r="I91" s="198">
        <v>3.53</v>
      </c>
      <c r="J91" s="198">
        <v>1.28</v>
      </c>
      <c r="K91" s="198">
        <v>0.27</v>
      </c>
      <c r="L91" s="198">
        <v>14.15</v>
      </c>
      <c r="M91" s="198">
        <v>0.4</v>
      </c>
      <c r="N91" s="198">
        <v>1.03</v>
      </c>
      <c r="O91" s="198">
        <v>0</v>
      </c>
      <c r="P91" s="198">
        <v>1.04</v>
      </c>
      <c r="Q91" s="198">
        <v>0.18</v>
      </c>
      <c r="R91" s="198">
        <v>0.19</v>
      </c>
      <c r="S91" s="198">
        <v>0.23</v>
      </c>
      <c r="T91" s="198">
        <v>0</v>
      </c>
      <c r="U91" s="198">
        <v>3.66</v>
      </c>
      <c r="V91" s="198">
        <v>0.13</v>
      </c>
      <c r="W91" s="198">
        <v>0.41</v>
      </c>
      <c r="X91" s="198">
        <v>0.43</v>
      </c>
      <c r="Y91" s="198">
        <v>0</v>
      </c>
      <c r="Z91" s="198">
        <v>13.37</v>
      </c>
      <c r="AA91" s="198">
        <v>0.61</v>
      </c>
      <c r="AB91" s="198">
        <v>0</v>
      </c>
      <c r="AC91" s="198">
        <v>1.62</v>
      </c>
      <c r="AD91" s="198">
        <v>-16.88</v>
      </c>
      <c r="AE91" s="198">
        <v>0</v>
      </c>
      <c r="AF91" s="198">
        <v>0</v>
      </c>
      <c r="AG91" s="198">
        <v>-0.89</v>
      </c>
      <c r="AH91" s="198">
        <v>0</v>
      </c>
      <c r="AI91" s="198">
        <v>30.76</v>
      </c>
      <c r="AJ91" s="198">
        <v>0</v>
      </c>
      <c r="AK91" s="198">
        <v>-0.46</v>
      </c>
      <c r="AL91" s="198">
        <v>0</v>
      </c>
      <c r="AM91" s="198">
        <v>0</v>
      </c>
      <c r="AN91" s="198">
        <v>0</v>
      </c>
      <c r="AO91" s="198">
        <v>213.15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1.33</v>
      </c>
      <c r="G92" s="198">
        <v>1.33</v>
      </c>
      <c r="H92" s="198">
        <v>0</v>
      </c>
      <c r="I92" s="198">
        <v>3.53</v>
      </c>
      <c r="J92" s="198">
        <v>1.28</v>
      </c>
      <c r="K92" s="198">
        <v>0.27</v>
      </c>
      <c r="L92" s="198">
        <v>14.15</v>
      </c>
      <c r="M92" s="198">
        <v>0.4</v>
      </c>
      <c r="N92" s="198">
        <v>1.03</v>
      </c>
      <c r="O92" s="198">
        <v>0</v>
      </c>
      <c r="P92" s="198">
        <v>1.04</v>
      </c>
      <c r="Q92" s="198">
        <v>0.04</v>
      </c>
      <c r="R92" s="198">
        <v>0.19</v>
      </c>
      <c r="S92" s="198">
        <v>0.23</v>
      </c>
      <c r="T92" s="198">
        <v>0</v>
      </c>
      <c r="U92" s="198">
        <v>3.66</v>
      </c>
      <c r="V92" s="198">
        <v>0.13</v>
      </c>
      <c r="W92" s="198">
        <v>0.41</v>
      </c>
      <c r="X92" s="198">
        <v>0.43</v>
      </c>
      <c r="Y92" s="198">
        <v>0</v>
      </c>
      <c r="Z92" s="198">
        <v>13.37</v>
      </c>
      <c r="AA92" s="198">
        <v>0.61</v>
      </c>
      <c r="AB92" s="198">
        <v>0</v>
      </c>
      <c r="AC92" s="198">
        <v>1.62</v>
      </c>
      <c r="AD92" s="198">
        <v>-16.88</v>
      </c>
      <c r="AE92" s="198">
        <v>0</v>
      </c>
      <c r="AF92" s="198">
        <v>0</v>
      </c>
      <c r="AG92" s="198">
        <v>-0.89</v>
      </c>
      <c r="AH92" s="198">
        <v>0</v>
      </c>
      <c r="AI92" s="198">
        <v>30.67</v>
      </c>
      <c r="AJ92" s="198">
        <v>0</v>
      </c>
      <c r="AK92" s="198">
        <v>-0.74</v>
      </c>
      <c r="AL92" s="198">
        <v>0</v>
      </c>
      <c r="AM92" s="198">
        <v>0</v>
      </c>
      <c r="AN92" s="198">
        <v>0</v>
      </c>
      <c r="AO92" s="198">
        <v>213.15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1.33</v>
      </c>
      <c r="G93" s="198">
        <v>1.33</v>
      </c>
      <c r="H93" s="198">
        <v>0</v>
      </c>
      <c r="I93" s="198">
        <v>3.53</v>
      </c>
      <c r="J93" s="198">
        <v>1.28</v>
      </c>
      <c r="K93" s="198">
        <v>0.27</v>
      </c>
      <c r="L93" s="198">
        <v>14.15</v>
      </c>
      <c r="M93" s="198">
        <v>0.4</v>
      </c>
      <c r="N93" s="198">
        <v>1.03</v>
      </c>
      <c r="O93" s="198">
        <v>0</v>
      </c>
      <c r="P93" s="198">
        <v>1.04</v>
      </c>
      <c r="Q93" s="198">
        <v>0.04</v>
      </c>
      <c r="R93" s="198">
        <v>0.19</v>
      </c>
      <c r="S93" s="198">
        <v>0.23</v>
      </c>
      <c r="T93" s="198">
        <v>0</v>
      </c>
      <c r="U93" s="198">
        <v>3.66</v>
      </c>
      <c r="V93" s="198">
        <v>0.13</v>
      </c>
      <c r="W93" s="198">
        <v>0.41</v>
      </c>
      <c r="X93" s="198">
        <v>0.43</v>
      </c>
      <c r="Y93" s="198">
        <v>0</v>
      </c>
      <c r="Z93" s="198">
        <v>13.37</v>
      </c>
      <c r="AA93" s="198">
        <v>0.61</v>
      </c>
      <c r="AB93" s="198">
        <v>0</v>
      </c>
      <c r="AC93" s="198">
        <v>1.62</v>
      </c>
      <c r="AD93" s="198">
        <v>-16.88</v>
      </c>
      <c r="AE93" s="198">
        <v>0</v>
      </c>
      <c r="AF93" s="198">
        <v>0</v>
      </c>
      <c r="AG93" s="198">
        <v>0</v>
      </c>
      <c r="AH93" s="198">
        <v>0</v>
      </c>
      <c r="AI93" s="198">
        <v>0</v>
      </c>
      <c r="AJ93" s="198">
        <v>16.39</v>
      </c>
      <c r="AK93" s="198">
        <v>-0.74</v>
      </c>
      <c r="AL93" s="198">
        <v>0</v>
      </c>
      <c r="AM93" s="198">
        <v>0</v>
      </c>
      <c r="AN93" s="198">
        <v>0</v>
      </c>
      <c r="AO93" s="198">
        <v>213.15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1.33</v>
      </c>
      <c r="G94" s="198">
        <v>1.33</v>
      </c>
      <c r="H94" s="198">
        <v>0</v>
      </c>
      <c r="I94" s="198">
        <v>3.53</v>
      </c>
      <c r="J94" s="198">
        <v>1.28</v>
      </c>
      <c r="K94" s="198">
        <v>0.27</v>
      </c>
      <c r="L94" s="198">
        <v>14.15</v>
      </c>
      <c r="M94" s="198">
        <v>0.4</v>
      </c>
      <c r="N94" s="198">
        <v>1.03</v>
      </c>
      <c r="O94" s="198">
        <v>0</v>
      </c>
      <c r="P94" s="198">
        <v>1.04</v>
      </c>
      <c r="Q94" s="198">
        <v>0.04</v>
      </c>
      <c r="R94" s="198">
        <v>0.19</v>
      </c>
      <c r="S94" s="198">
        <v>0.23</v>
      </c>
      <c r="T94" s="198">
        <v>0</v>
      </c>
      <c r="U94" s="198">
        <v>3.66</v>
      </c>
      <c r="V94" s="198">
        <v>0.13</v>
      </c>
      <c r="W94" s="198">
        <v>0.41</v>
      </c>
      <c r="X94" s="198">
        <v>0.43</v>
      </c>
      <c r="Y94" s="198">
        <v>0</v>
      </c>
      <c r="Z94" s="198">
        <v>13.37</v>
      </c>
      <c r="AA94" s="198">
        <v>0.61</v>
      </c>
      <c r="AB94" s="198">
        <v>0</v>
      </c>
      <c r="AC94" s="198">
        <v>1.62</v>
      </c>
      <c r="AD94" s="198">
        <v>-16.88</v>
      </c>
      <c r="AE94" s="198">
        <v>0</v>
      </c>
      <c r="AF94" s="198">
        <v>0</v>
      </c>
      <c r="AG94" s="198">
        <v>0</v>
      </c>
      <c r="AH94" s="198">
        <v>0</v>
      </c>
      <c r="AI94" s="198">
        <v>0</v>
      </c>
      <c r="AJ94" s="198">
        <v>0</v>
      </c>
      <c r="AK94" s="198">
        <v>-0.74</v>
      </c>
      <c r="AL94" s="198">
        <v>0</v>
      </c>
      <c r="AM94" s="198">
        <v>0</v>
      </c>
      <c r="AN94" s="198">
        <v>0</v>
      </c>
      <c r="AO94" s="198">
        <v>213.15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1</v>
      </c>
      <c r="G95" s="198">
        <v>1</v>
      </c>
      <c r="H95" s="198">
        <v>0</v>
      </c>
      <c r="I95" s="198">
        <v>3.53</v>
      </c>
      <c r="J95" s="198">
        <v>1.28</v>
      </c>
      <c r="K95" s="198">
        <v>0.27</v>
      </c>
      <c r="L95" s="198">
        <v>14.15</v>
      </c>
      <c r="M95" s="198">
        <v>0.4</v>
      </c>
      <c r="N95" s="198">
        <v>1.03</v>
      </c>
      <c r="O95" s="198">
        <v>0</v>
      </c>
      <c r="P95" s="198">
        <v>1.04</v>
      </c>
      <c r="Q95" s="198">
        <v>0.04</v>
      </c>
      <c r="R95" s="198">
        <v>0.19</v>
      </c>
      <c r="S95" s="198">
        <v>0.23</v>
      </c>
      <c r="T95" s="198">
        <v>0</v>
      </c>
      <c r="U95" s="198">
        <v>3.66</v>
      </c>
      <c r="V95" s="198">
        <v>0.13</v>
      </c>
      <c r="W95" s="198">
        <v>0.41</v>
      </c>
      <c r="X95" s="198">
        <v>0.43</v>
      </c>
      <c r="Y95" s="198">
        <v>0</v>
      </c>
      <c r="Z95" s="198">
        <v>13.37</v>
      </c>
      <c r="AA95" s="198">
        <v>0.61</v>
      </c>
      <c r="AB95" s="198">
        <v>0</v>
      </c>
      <c r="AC95" s="198">
        <v>1.1499999999999999</v>
      </c>
      <c r="AD95" s="198">
        <v>-16.88</v>
      </c>
      <c r="AE95" s="198">
        <v>0</v>
      </c>
      <c r="AF95" s="198">
        <v>0</v>
      </c>
      <c r="AG95" s="198">
        <v>0</v>
      </c>
      <c r="AH95" s="198">
        <v>0</v>
      </c>
      <c r="AI95" s="198">
        <v>0</v>
      </c>
      <c r="AJ95" s="198">
        <v>0</v>
      </c>
      <c r="AK95" s="198">
        <v>-0.74</v>
      </c>
      <c r="AL95" s="198">
        <v>0</v>
      </c>
      <c r="AM95" s="198">
        <v>0</v>
      </c>
      <c r="AN95" s="198">
        <v>0</v>
      </c>
      <c r="AO95" s="198">
        <v>213.15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1</v>
      </c>
      <c r="G96" s="198">
        <v>1</v>
      </c>
      <c r="H96" s="198">
        <v>0</v>
      </c>
      <c r="I96" s="198">
        <v>3.53</v>
      </c>
      <c r="J96" s="198">
        <v>1.28</v>
      </c>
      <c r="K96" s="198">
        <v>0.27</v>
      </c>
      <c r="L96" s="198">
        <v>14.15</v>
      </c>
      <c r="M96" s="198">
        <v>0.4</v>
      </c>
      <c r="N96" s="198">
        <v>1.03</v>
      </c>
      <c r="O96" s="198">
        <v>0</v>
      </c>
      <c r="P96" s="198">
        <v>1.04</v>
      </c>
      <c r="Q96" s="198">
        <v>0</v>
      </c>
      <c r="R96" s="198">
        <v>0.19</v>
      </c>
      <c r="S96" s="198">
        <v>0.23</v>
      </c>
      <c r="T96" s="198">
        <v>0</v>
      </c>
      <c r="U96" s="198">
        <v>3.66</v>
      </c>
      <c r="V96" s="198">
        <v>0.13</v>
      </c>
      <c r="W96" s="198">
        <v>0.41</v>
      </c>
      <c r="X96" s="198">
        <v>0.43</v>
      </c>
      <c r="Y96" s="198">
        <v>0</v>
      </c>
      <c r="Z96" s="198">
        <v>13.37</v>
      </c>
      <c r="AA96" s="198">
        <v>0.61</v>
      </c>
      <c r="AB96" s="198">
        <v>0</v>
      </c>
      <c r="AC96" s="198">
        <v>1.1499999999999999</v>
      </c>
      <c r="AD96" s="198">
        <v>-16.88</v>
      </c>
      <c r="AE96" s="198">
        <v>0</v>
      </c>
      <c r="AF96" s="198">
        <v>0</v>
      </c>
      <c r="AG96" s="198">
        <v>0</v>
      </c>
      <c r="AH96" s="198">
        <v>0</v>
      </c>
      <c r="AI96" s="198">
        <v>0</v>
      </c>
      <c r="AJ96" s="198">
        <v>0</v>
      </c>
      <c r="AK96" s="198">
        <v>-0.74</v>
      </c>
      <c r="AL96" s="198">
        <v>0</v>
      </c>
      <c r="AM96" s="198">
        <v>0</v>
      </c>
      <c r="AN96" s="198">
        <v>0</v>
      </c>
      <c r="AO96" s="198">
        <v>213.15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1</v>
      </c>
      <c r="G97" s="198">
        <v>1</v>
      </c>
      <c r="H97" s="198">
        <v>0</v>
      </c>
      <c r="I97" s="198">
        <v>3.53</v>
      </c>
      <c r="J97" s="198">
        <v>1.28</v>
      </c>
      <c r="K97" s="198">
        <v>0.27</v>
      </c>
      <c r="L97" s="198">
        <v>14.15</v>
      </c>
      <c r="M97" s="198">
        <v>0.4</v>
      </c>
      <c r="N97" s="198">
        <v>1.03</v>
      </c>
      <c r="O97" s="198">
        <v>0</v>
      </c>
      <c r="P97" s="198">
        <v>1.04</v>
      </c>
      <c r="Q97" s="198">
        <v>0.18</v>
      </c>
      <c r="R97" s="198">
        <v>0.19</v>
      </c>
      <c r="S97" s="198">
        <v>0.23</v>
      </c>
      <c r="T97" s="198">
        <v>0</v>
      </c>
      <c r="U97" s="198">
        <v>3.66</v>
      </c>
      <c r="V97" s="198">
        <v>0.13</v>
      </c>
      <c r="W97" s="198">
        <v>0.41</v>
      </c>
      <c r="X97" s="198">
        <v>0.43</v>
      </c>
      <c r="Y97" s="198">
        <v>0</v>
      </c>
      <c r="Z97" s="198">
        <v>13.37</v>
      </c>
      <c r="AA97" s="198">
        <v>0.61</v>
      </c>
      <c r="AB97" s="198">
        <v>0</v>
      </c>
      <c r="AC97" s="198">
        <v>1.1499999999999999</v>
      </c>
      <c r="AD97" s="198">
        <v>-16.88</v>
      </c>
      <c r="AE97" s="198">
        <v>0</v>
      </c>
      <c r="AF97" s="198">
        <v>0</v>
      </c>
      <c r="AG97" s="198">
        <v>0</v>
      </c>
      <c r="AH97" s="198">
        <v>0</v>
      </c>
      <c r="AI97" s="198">
        <v>0</v>
      </c>
      <c r="AJ97" s="198">
        <v>0</v>
      </c>
      <c r="AK97" s="198">
        <v>-0.54</v>
      </c>
      <c r="AL97" s="198">
        <v>0</v>
      </c>
      <c r="AM97" s="198">
        <v>0</v>
      </c>
      <c r="AN97" s="198">
        <v>0</v>
      </c>
      <c r="AO97" s="198">
        <v>213.15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1</v>
      </c>
      <c r="G98" s="198">
        <v>1</v>
      </c>
      <c r="H98" s="198">
        <v>0</v>
      </c>
      <c r="I98" s="198">
        <v>3.53</v>
      </c>
      <c r="J98" s="198">
        <v>1.28</v>
      </c>
      <c r="K98" s="198">
        <v>0.27</v>
      </c>
      <c r="L98" s="198">
        <v>14.15</v>
      </c>
      <c r="M98" s="198">
        <v>0.4</v>
      </c>
      <c r="N98" s="198">
        <v>1.03</v>
      </c>
      <c r="O98" s="198">
        <v>0</v>
      </c>
      <c r="P98" s="198">
        <v>1.04</v>
      </c>
      <c r="Q98" s="198">
        <v>0.18</v>
      </c>
      <c r="R98" s="198">
        <v>0.19</v>
      </c>
      <c r="S98" s="198">
        <v>0.23</v>
      </c>
      <c r="T98" s="198">
        <v>0</v>
      </c>
      <c r="U98" s="198">
        <v>3.66</v>
      </c>
      <c r="V98" s="198">
        <v>0.13</v>
      </c>
      <c r="W98" s="198">
        <v>0.41</v>
      </c>
      <c r="X98" s="198">
        <v>0.43</v>
      </c>
      <c r="Y98" s="198">
        <v>0</v>
      </c>
      <c r="Z98" s="198">
        <v>13.37</v>
      </c>
      <c r="AA98" s="198">
        <v>0.61</v>
      </c>
      <c r="AB98" s="198">
        <v>0</v>
      </c>
      <c r="AC98" s="198">
        <v>1.1499999999999999</v>
      </c>
      <c r="AD98" s="198">
        <v>-16.88</v>
      </c>
      <c r="AE98" s="198">
        <v>0</v>
      </c>
      <c r="AF98" s="198">
        <v>0</v>
      </c>
      <c r="AG98" s="198">
        <v>0</v>
      </c>
      <c r="AH98" s="198">
        <v>0</v>
      </c>
      <c r="AI98" s="198">
        <v>0</v>
      </c>
      <c r="AJ98" s="198">
        <v>0</v>
      </c>
      <c r="AK98" s="198">
        <v>-0.8</v>
      </c>
      <c r="AL98" s="198">
        <v>0</v>
      </c>
      <c r="AM98" s="198">
        <v>0</v>
      </c>
      <c r="AN98" s="198">
        <v>0</v>
      </c>
      <c r="AO98" s="198">
        <v>213.15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1.7114999999999995E-2</v>
      </c>
      <c r="G99">
        <f t="shared" si="0"/>
        <v>1.2694999999999993E-2</v>
      </c>
      <c r="H99">
        <f t="shared" si="0"/>
        <v>0</v>
      </c>
      <c r="I99">
        <f t="shared" si="0"/>
        <v>0.13551999999999986</v>
      </c>
      <c r="J99">
        <f t="shared" si="0"/>
        <v>2.3135000000000003E-2</v>
      </c>
      <c r="K99">
        <f t="shared" si="0"/>
        <v>6.4799999999999918E-3</v>
      </c>
      <c r="L99">
        <f t="shared" si="0"/>
        <v>0.32716500000000026</v>
      </c>
      <c r="M99">
        <f t="shared" si="0"/>
        <v>1.2014999999999987E-2</v>
      </c>
      <c r="N99">
        <f t="shared" si="0"/>
        <v>2.472000000000002E-2</v>
      </c>
      <c r="O99">
        <f t="shared" si="0"/>
        <v>0</v>
      </c>
      <c r="P99">
        <f t="shared" si="0"/>
        <v>2.5675000000000066E-2</v>
      </c>
      <c r="Q99">
        <f t="shared" si="0"/>
        <v>4.3000000000000009E-3</v>
      </c>
      <c r="R99">
        <f t="shared" si="0"/>
        <v>4.8300000000000027E-3</v>
      </c>
      <c r="S99">
        <f t="shared" si="0"/>
        <v>5.5200000000000084E-3</v>
      </c>
      <c r="T99">
        <f t="shared" si="0"/>
        <v>0</v>
      </c>
      <c r="U99">
        <f t="shared" si="0"/>
        <v>8.7840000000000112E-2</v>
      </c>
      <c r="V99">
        <f t="shared" si="0"/>
        <v>3.1200000000000056E-3</v>
      </c>
      <c r="W99">
        <f t="shared" si="0"/>
        <v>9.8399999999999876E-3</v>
      </c>
      <c r="X99">
        <f t="shared" si="0"/>
        <v>1.0319999999999994E-2</v>
      </c>
      <c r="Y99">
        <f t="shared" si="0"/>
        <v>0</v>
      </c>
      <c r="Z99">
        <f t="shared" si="0"/>
        <v>0.18150500000000003</v>
      </c>
      <c r="AA99">
        <f t="shared" si="0"/>
        <v>1.463999999999999E-2</v>
      </c>
      <c r="AB99">
        <f t="shared" si="0"/>
        <v>0</v>
      </c>
      <c r="AC99">
        <f t="shared" si="0"/>
        <v>0.26924499999999979</v>
      </c>
      <c r="AD99">
        <f t="shared" si="0"/>
        <v>-6.4704999999999999E-2</v>
      </c>
      <c r="AE99">
        <f t="shared" si="0"/>
        <v>0</v>
      </c>
      <c r="AF99">
        <f t="shared" si="0"/>
        <v>0</v>
      </c>
      <c r="AG99">
        <f t="shared" si="0"/>
        <v>-4.0050000000000007E-3</v>
      </c>
      <c r="AH99">
        <f t="shared" si="0"/>
        <v>0</v>
      </c>
      <c r="AI99">
        <f t="shared" si="0"/>
        <v>0.671435</v>
      </c>
      <c r="AJ99">
        <f t="shared" si="0"/>
        <v>4.0975000000000004E-3</v>
      </c>
      <c r="AK99">
        <f t="shared" si="0"/>
        <v>3.7624999999999964E-2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5.0634000000000086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-210.41200000000001</v>
      </c>
      <c r="G3" s="124">
        <v>-210.41200000000001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210.41200000000001</v>
      </c>
      <c r="AF3" s="124">
        <v>0</v>
      </c>
      <c r="AG3" s="124">
        <v>0</v>
      </c>
      <c r="AH3" s="124">
        <v>0</v>
      </c>
      <c r="AI3" s="124">
        <v>210.41200000000001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210.41200000000001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-210.41200000000001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2104.12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2104.12</v>
      </c>
      <c r="DF3" s="123">
        <f>AR3+AU3+BB3+BI3+BP3</f>
        <v>210.41200000000001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-210.41200000000001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-227.876</v>
      </c>
      <c r="G4" s="124">
        <v>-227.876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227.876</v>
      </c>
      <c r="AF4" s="124">
        <v>0</v>
      </c>
      <c r="AG4" s="124">
        <v>0</v>
      </c>
      <c r="AH4" s="124">
        <v>0</v>
      </c>
      <c r="AI4" s="124">
        <v>227.876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227.876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-227.876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2278.7600000000002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2278.7600000000002</v>
      </c>
      <c r="DF4" s="123">
        <f t="shared" ref="DF4:DF67" si="31">AR4+AU4+BB4+BI4+BP4</f>
        <v>227.876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-227.876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-244.261</v>
      </c>
      <c r="G5" s="124">
        <v>-244.261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244.261</v>
      </c>
      <c r="AF5" s="124">
        <v>0</v>
      </c>
      <c r="AG5" s="124">
        <v>0</v>
      </c>
      <c r="AH5" s="124">
        <v>0</v>
      </c>
      <c r="AI5" s="124">
        <v>244.261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244.261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-244.261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2442.61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2442.61</v>
      </c>
      <c r="DF5" s="123">
        <f t="shared" si="31"/>
        <v>244.261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-244.261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-263.34800000000001</v>
      </c>
      <c r="G6" s="124">
        <v>-263.34800000000001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263.34800000000001</v>
      </c>
      <c r="AF6" s="124">
        <v>0</v>
      </c>
      <c r="AG6" s="124">
        <v>0</v>
      </c>
      <c r="AH6" s="124">
        <v>0</v>
      </c>
      <c r="AI6" s="124">
        <v>263.34800000000001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263.34800000000001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-263.34800000000001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2633.48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2633.48</v>
      </c>
      <c r="DF6" s="123">
        <f t="shared" si="31"/>
        <v>263.34800000000001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-263.34800000000001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-284</v>
      </c>
      <c r="G7" s="124">
        <v>-284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284</v>
      </c>
      <c r="AF7" s="124">
        <v>0</v>
      </c>
      <c r="AG7" s="124">
        <v>0</v>
      </c>
      <c r="AH7" s="124">
        <v>0</v>
      </c>
      <c r="AI7" s="124">
        <v>284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284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-284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2840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2840</v>
      </c>
      <c r="DF7" s="123">
        <f t="shared" si="31"/>
        <v>284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-284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-265</v>
      </c>
      <c r="G8" s="124">
        <v>-265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265</v>
      </c>
      <c r="AF8" s="124">
        <v>0</v>
      </c>
      <c r="AG8" s="124">
        <v>0</v>
      </c>
      <c r="AH8" s="124">
        <v>0</v>
      </c>
      <c r="AI8" s="124">
        <v>265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265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-265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2650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2650</v>
      </c>
      <c r="DF8" s="123">
        <f t="shared" si="31"/>
        <v>265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-265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-239</v>
      </c>
      <c r="G9" s="124">
        <v>-239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239</v>
      </c>
      <c r="AF9" s="124">
        <v>0</v>
      </c>
      <c r="AG9" s="124">
        <v>0</v>
      </c>
      <c r="AH9" s="124">
        <v>0</v>
      </c>
      <c r="AI9" s="124">
        <v>239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239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-239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2390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2390</v>
      </c>
      <c r="DF9" s="123">
        <f t="shared" si="31"/>
        <v>239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-239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-10</v>
      </c>
      <c r="D10" s="124">
        <v>0</v>
      </c>
      <c r="E10" s="124">
        <v>0</v>
      </c>
      <c r="F10" s="124">
        <v>-183</v>
      </c>
      <c r="G10" s="124">
        <v>-193</v>
      </c>
      <c r="H10" s="118"/>
      <c r="I10" s="33">
        <v>8</v>
      </c>
      <c r="J10" s="124">
        <v>10</v>
      </c>
      <c r="K10" s="124">
        <v>0</v>
      </c>
      <c r="L10" s="124">
        <v>0</v>
      </c>
      <c r="M10" s="124">
        <v>0</v>
      </c>
      <c r="N10" s="124">
        <v>10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183</v>
      </c>
      <c r="AF10" s="124">
        <v>0</v>
      </c>
      <c r="AG10" s="124">
        <v>0</v>
      </c>
      <c r="AH10" s="124">
        <v>0</v>
      </c>
      <c r="AI10" s="124">
        <v>183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10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-10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183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-183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100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100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1830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1830</v>
      </c>
      <c r="DF10" s="123">
        <f t="shared" si="31"/>
        <v>193</v>
      </c>
      <c r="DG10" s="123">
        <f t="shared" si="32"/>
        <v>-10</v>
      </c>
      <c r="DH10" s="123">
        <f t="shared" si="33"/>
        <v>0</v>
      </c>
      <c r="DI10" s="123">
        <f t="shared" si="34"/>
        <v>0</v>
      </c>
      <c r="DJ10" s="123">
        <f t="shared" si="35"/>
        <v>-183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-25</v>
      </c>
      <c r="D11" s="124">
        <v>0</v>
      </c>
      <c r="E11" s="124">
        <v>0</v>
      </c>
      <c r="F11" s="124">
        <v>-130</v>
      </c>
      <c r="G11" s="124">
        <v>-155</v>
      </c>
      <c r="H11" s="118"/>
      <c r="I11" s="33">
        <v>9</v>
      </c>
      <c r="J11" s="124">
        <v>25</v>
      </c>
      <c r="K11" s="124">
        <v>0</v>
      </c>
      <c r="L11" s="124">
        <v>0</v>
      </c>
      <c r="M11" s="124">
        <v>0</v>
      </c>
      <c r="N11" s="124">
        <v>25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130</v>
      </c>
      <c r="AF11" s="124">
        <v>0</v>
      </c>
      <c r="AG11" s="124">
        <v>0</v>
      </c>
      <c r="AH11" s="124">
        <v>0</v>
      </c>
      <c r="AI11" s="124">
        <v>130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25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-25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130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-130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250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250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1300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1300</v>
      </c>
      <c r="DF11" s="123">
        <f t="shared" si="31"/>
        <v>155</v>
      </c>
      <c r="DG11" s="123">
        <f t="shared" si="32"/>
        <v>-25</v>
      </c>
      <c r="DH11" s="123">
        <f t="shared" si="33"/>
        <v>0</v>
      </c>
      <c r="DI11" s="123">
        <f t="shared" si="34"/>
        <v>0</v>
      </c>
      <c r="DJ11" s="123">
        <f t="shared" si="35"/>
        <v>-130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-33.869</v>
      </c>
      <c r="D12" s="124">
        <v>0</v>
      </c>
      <c r="E12" s="124">
        <v>0</v>
      </c>
      <c r="F12" s="124">
        <v>-46.131</v>
      </c>
      <c r="G12" s="124">
        <v>-80</v>
      </c>
      <c r="H12" s="118"/>
      <c r="I12" s="33">
        <v>10</v>
      </c>
      <c r="J12" s="124">
        <v>33.869</v>
      </c>
      <c r="K12" s="124">
        <v>0</v>
      </c>
      <c r="L12" s="124">
        <v>0</v>
      </c>
      <c r="M12" s="124">
        <v>0</v>
      </c>
      <c r="N12" s="124">
        <v>33.869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46.131</v>
      </c>
      <c r="AF12" s="124">
        <v>0</v>
      </c>
      <c r="AG12" s="124">
        <v>0</v>
      </c>
      <c r="AH12" s="124">
        <v>0</v>
      </c>
      <c r="AI12" s="124">
        <v>46.131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33.869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-33.869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46.131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-46.131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338.69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338.69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461.31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461.31</v>
      </c>
      <c r="DF12" s="123">
        <f t="shared" si="31"/>
        <v>80</v>
      </c>
      <c r="DG12" s="123">
        <f t="shared" si="32"/>
        <v>-33.869</v>
      </c>
      <c r="DH12" s="123">
        <f t="shared" si="33"/>
        <v>0</v>
      </c>
      <c r="DI12" s="123">
        <f t="shared" si="34"/>
        <v>0</v>
      </c>
      <c r="DJ12" s="123">
        <f t="shared" si="35"/>
        <v>-46.131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-23.707999999999998</v>
      </c>
      <c r="D13" s="124">
        <v>0</v>
      </c>
      <c r="E13" s="124">
        <v>0</v>
      </c>
      <c r="F13" s="124">
        <v>-32.292000000000002</v>
      </c>
      <c r="G13" s="124">
        <v>-56</v>
      </c>
      <c r="H13" s="118"/>
      <c r="I13" s="33">
        <v>11</v>
      </c>
      <c r="J13" s="124">
        <v>23.707999999999998</v>
      </c>
      <c r="K13" s="124">
        <v>0</v>
      </c>
      <c r="L13" s="124">
        <v>0</v>
      </c>
      <c r="M13" s="124">
        <v>0</v>
      </c>
      <c r="N13" s="124">
        <v>23.707999999999998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32.292000000000002</v>
      </c>
      <c r="AF13" s="124">
        <v>0</v>
      </c>
      <c r="AG13" s="124">
        <v>0</v>
      </c>
      <c r="AH13" s="124">
        <v>0</v>
      </c>
      <c r="AI13" s="124">
        <v>32.292000000000002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23.707999999999998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-23.707999999999998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32.292000000000002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-32.292000000000002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237.07999999999998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237.07999999999998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322.92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322.92</v>
      </c>
      <c r="DF13" s="123">
        <f t="shared" si="31"/>
        <v>56</v>
      </c>
      <c r="DG13" s="123">
        <f t="shared" si="32"/>
        <v>-23.707999999999998</v>
      </c>
      <c r="DH13" s="123">
        <f t="shared" si="33"/>
        <v>0</v>
      </c>
      <c r="DI13" s="123">
        <f t="shared" si="34"/>
        <v>0</v>
      </c>
      <c r="DJ13" s="123">
        <f t="shared" si="35"/>
        <v>-32.292000000000002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-31</v>
      </c>
      <c r="G67" s="124">
        <v>-31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31</v>
      </c>
      <c r="AF67" s="124">
        <v>0</v>
      </c>
      <c r="AG67" s="124">
        <v>0</v>
      </c>
      <c r="AH67" s="124">
        <v>0</v>
      </c>
      <c r="AI67" s="124">
        <v>31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31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-31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310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310</v>
      </c>
      <c r="DF67" s="123">
        <f t="shared" si="31"/>
        <v>31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-31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-66</v>
      </c>
      <c r="G68" s="124">
        <v>-66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66</v>
      </c>
      <c r="AF68" s="124">
        <v>0</v>
      </c>
      <c r="AG68" s="124">
        <v>0</v>
      </c>
      <c r="AH68" s="124">
        <v>0</v>
      </c>
      <c r="AI68" s="124">
        <v>66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66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-66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660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660</v>
      </c>
      <c r="DF68" s="123">
        <f t="shared" ref="DF68:DF99" si="59">AR68+AU68+BB68+BI68+BP68</f>
        <v>66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-66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-107</v>
      </c>
      <c r="G69" s="124">
        <v>-107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107</v>
      </c>
      <c r="AF69" s="124">
        <v>0</v>
      </c>
      <c r="AG69" s="124">
        <v>0</v>
      </c>
      <c r="AH69" s="124">
        <v>0</v>
      </c>
      <c r="AI69" s="124">
        <v>107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107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-107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1070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1070</v>
      </c>
      <c r="DF69" s="123">
        <f t="shared" si="59"/>
        <v>107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-107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-134</v>
      </c>
      <c r="G70" s="124">
        <v>-134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134</v>
      </c>
      <c r="AF70" s="124">
        <v>0</v>
      </c>
      <c r="AG70" s="124">
        <v>0</v>
      </c>
      <c r="AH70" s="124">
        <v>0</v>
      </c>
      <c r="AI70" s="124">
        <v>134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134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-134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1340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1340</v>
      </c>
      <c r="DF70" s="123">
        <f t="shared" si="59"/>
        <v>134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-134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-165.84399999999999</v>
      </c>
      <c r="G71" s="124">
        <v>-165.84399999999999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165.84399999999999</v>
      </c>
      <c r="AF71" s="124">
        <v>0</v>
      </c>
      <c r="AG71" s="124">
        <v>0</v>
      </c>
      <c r="AH71" s="124">
        <v>0</v>
      </c>
      <c r="AI71" s="124">
        <v>165.84399999999999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165.84399999999999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-165.84399999999999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1658.44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1658.44</v>
      </c>
      <c r="DF71" s="123">
        <f t="shared" si="59"/>
        <v>165.84399999999999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-165.84399999999999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-172.47</v>
      </c>
      <c r="G72" s="124">
        <v>-172.47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172.47</v>
      </c>
      <c r="AF72" s="124">
        <v>0</v>
      </c>
      <c r="AG72" s="124">
        <v>0</v>
      </c>
      <c r="AH72" s="124">
        <v>0</v>
      </c>
      <c r="AI72" s="124">
        <v>172.47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172.47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-172.47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1724.7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1724.7</v>
      </c>
      <c r="DF72" s="123">
        <f t="shared" si="59"/>
        <v>172.47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-172.47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-180.874</v>
      </c>
      <c r="G73" s="124">
        <v>-180.874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180.874</v>
      </c>
      <c r="AF73" s="124">
        <v>0</v>
      </c>
      <c r="AG73" s="124">
        <v>0</v>
      </c>
      <c r="AH73" s="124">
        <v>0</v>
      </c>
      <c r="AI73" s="124">
        <v>180.874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180.874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-180.874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1808.74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1808.74</v>
      </c>
      <c r="DF73" s="123">
        <f t="shared" si="59"/>
        <v>180.874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-180.874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-189.95599999999999</v>
      </c>
      <c r="G74" s="124">
        <v>-189.95599999999999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189.95599999999999</v>
      </c>
      <c r="AF74" s="124">
        <v>0</v>
      </c>
      <c r="AG74" s="124">
        <v>0</v>
      </c>
      <c r="AH74" s="124">
        <v>0</v>
      </c>
      <c r="AI74" s="124">
        <v>189.95599999999999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189.95599999999999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-189.95599999999999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1899.56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1899.56</v>
      </c>
      <c r="DF74" s="123">
        <f t="shared" si="59"/>
        <v>189.95599999999999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-189.95599999999999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-197</v>
      </c>
      <c r="G75" s="124">
        <v>-197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197</v>
      </c>
      <c r="AF75" s="124">
        <v>0</v>
      </c>
      <c r="AG75" s="124">
        <v>0</v>
      </c>
      <c r="AH75" s="124">
        <v>0</v>
      </c>
      <c r="AI75" s="124">
        <v>197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197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-197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1970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1970</v>
      </c>
      <c r="DF75" s="123">
        <f t="shared" si="59"/>
        <v>197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-197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-182</v>
      </c>
      <c r="G76" s="124">
        <v>-182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182</v>
      </c>
      <c r="AF76" s="124">
        <v>0</v>
      </c>
      <c r="AG76" s="124">
        <v>0</v>
      </c>
      <c r="AH76" s="124">
        <v>0</v>
      </c>
      <c r="AI76" s="124">
        <v>182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182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-182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1820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1820</v>
      </c>
      <c r="DF76" s="123">
        <f t="shared" si="59"/>
        <v>182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-182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-196</v>
      </c>
      <c r="G77" s="124">
        <v>-196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196</v>
      </c>
      <c r="AF77" s="124">
        <v>0</v>
      </c>
      <c r="AG77" s="124">
        <v>0</v>
      </c>
      <c r="AH77" s="124">
        <v>0</v>
      </c>
      <c r="AI77" s="124">
        <v>196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196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-196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1960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1960</v>
      </c>
      <c r="DF77" s="123">
        <f t="shared" si="59"/>
        <v>196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-196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-197</v>
      </c>
      <c r="G78" s="124">
        <v>-197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197</v>
      </c>
      <c r="AF78" s="124">
        <v>0</v>
      </c>
      <c r="AG78" s="124">
        <v>0</v>
      </c>
      <c r="AH78" s="124">
        <v>0</v>
      </c>
      <c r="AI78" s="124">
        <v>197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197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-197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1970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1970</v>
      </c>
      <c r="DF78" s="123">
        <f t="shared" si="59"/>
        <v>197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-197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-156</v>
      </c>
      <c r="G79" s="124">
        <v>-156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156</v>
      </c>
      <c r="AF79" s="124">
        <v>0</v>
      </c>
      <c r="AG79" s="124">
        <v>0</v>
      </c>
      <c r="AH79" s="124">
        <v>0</v>
      </c>
      <c r="AI79" s="124">
        <v>156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156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-156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1560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1560</v>
      </c>
      <c r="DF79" s="123">
        <f t="shared" si="59"/>
        <v>156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-156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-132</v>
      </c>
      <c r="G80" s="124">
        <v>-132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132</v>
      </c>
      <c r="AF80" s="124">
        <v>0</v>
      </c>
      <c r="AG80" s="124">
        <v>0</v>
      </c>
      <c r="AH80" s="124">
        <v>0</v>
      </c>
      <c r="AI80" s="124">
        <v>132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132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-132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1320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1320</v>
      </c>
      <c r="DF80" s="123">
        <f t="shared" si="59"/>
        <v>132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-132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-137</v>
      </c>
      <c r="G81" s="124">
        <v>-137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137</v>
      </c>
      <c r="AF81" s="124">
        <v>0</v>
      </c>
      <c r="AG81" s="124">
        <v>0</v>
      </c>
      <c r="AH81" s="124">
        <v>0</v>
      </c>
      <c r="AI81" s="124">
        <v>137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137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-137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1370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1370</v>
      </c>
      <c r="DF81" s="123">
        <f t="shared" si="59"/>
        <v>137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-137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-140</v>
      </c>
      <c r="G82" s="124">
        <v>-140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140</v>
      </c>
      <c r="AF82" s="124">
        <v>0</v>
      </c>
      <c r="AG82" s="124">
        <v>0</v>
      </c>
      <c r="AH82" s="124">
        <v>0</v>
      </c>
      <c r="AI82" s="124">
        <v>140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140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-140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1400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1400</v>
      </c>
      <c r="DF82" s="123">
        <f t="shared" si="59"/>
        <v>140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-140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-136</v>
      </c>
      <c r="G83" s="124">
        <v>-136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136</v>
      </c>
      <c r="AF83" s="124">
        <v>0</v>
      </c>
      <c r="AG83" s="124">
        <v>0</v>
      </c>
      <c r="AH83" s="124">
        <v>0</v>
      </c>
      <c r="AI83" s="124">
        <v>136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136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-136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1360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1360</v>
      </c>
      <c r="DF83" s="123">
        <f t="shared" si="59"/>
        <v>136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-136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-134</v>
      </c>
      <c r="G84" s="124">
        <v>-134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134</v>
      </c>
      <c r="AF84" s="124">
        <v>0</v>
      </c>
      <c r="AG84" s="124">
        <v>0</v>
      </c>
      <c r="AH84" s="124">
        <v>0</v>
      </c>
      <c r="AI84" s="124">
        <v>134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134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-134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1340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1340</v>
      </c>
      <c r="DF84" s="123">
        <f t="shared" si="59"/>
        <v>134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-134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-194</v>
      </c>
      <c r="G85" s="124">
        <v>-194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194</v>
      </c>
      <c r="AF85" s="124">
        <v>0</v>
      </c>
      <c r="AG85" s="124">
        <v>0</v>
      </c>
      <c r="AH85" s="124">
        <v>0</v>
      </c>
      <c r="AI85" s="124">
        <v>194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194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-194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1940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1940</v>
      </c>
      <c r="DF85" s="123">
        <f t="shared" si="59"/>
        <v>194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-194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-222</v>
      </c>
      <c r="G86" s="124">
        <v>-222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222</v>
      </c>
      <c r="AF86" s="124">
        <v>0</v>
      </c>
      <c r="AG86" s="124">
        <v>0</v>
      </c>
      <c r="AH86" s="124">
        <v>0</v>
      </c>
      <c r="AI86" s="124">
        <v>222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222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-222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2220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2220</v>
      </c>
      <c r="DF86" s="123">
        <f t="shared" si="59"/>
        <v>222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-222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-242</v>
      </c>
      <c r="G87" s="124">
        <v>-242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242</v>
      </c>
      <c r="AF87" s="124">
        <v>0</v>
      </c>
      <c r="AG87" s="124">
        <v>0</v>
      </c>
      <c r="AH87" s="124">
        <v>0</v>
      </c>
      <c r="AI87" s="124">
        <v>242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242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-242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2420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2420</v>
      </c>
      <c r="DF87" s="123">
        <f t="shared" si="59"/>
        <v>242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-242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-249</v>
      </c>
      <c r="G88" s="124">
        <v>-249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249</v>
      </c>
      <c r="AF88" s="124">
        <v>0</v>
      </c>
      <c r="AG88" s="124">
        <v>0</v>
      </c>
      <c r="AH88" s="124">
        <v>0</v>
      </c>
      <c r="AI88" s="124">
        <v>249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249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-249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2490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2490</v>
      </c>
      <c r="DF88" s="123">
        <f t="shared" si="59"/>
        <v>249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-249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-258</v>
      </c>
      <c r="G89" s="124">
        <v>-258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258</v>
      </c>
      <c r="AF89" s="124">
        <v>0</v>
      </c>
      <c r="AG89" s="124">
        <v>0</v>
      </c>
      <c r="AH89" s="124">
        <v>0</v>
      </c>
      <c r="AI89" s="124">
        <v>258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258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-258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2580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2580</v>
      </c>
      <c r="DF89" s="123">
        <f t="shared" si="59"/>
        <v>258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-258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-276</v>
      </c>
      <c r="G90" s="124">
        <v>-276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276</v>
      </c>
      <c r="AF90" s="124">
        <v>0</v>
      </c>
      <c r="AG90" s="124">
        <v>0</v>
      </c>
      <c r="AH90" s="124">
        <v>0</v>
      </c>
      <c r="AI90" s="124">
        <v>276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276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-276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2760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2760</v>
      </c>
      <c r="DF90" s="123">
        <f t="shared" si="59"/>
        <v>276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-276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-273</v>
      </c>
      <c r="G91" s="124">
        <v>-273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273</v>
      </c>
      <c r="AF91" s="124">
        <v>0</v>
      </c>
      <c r="AG91" s="124">
        <v>0</v>
      </c>
      <c r="AH91" s="124">
        <v>0</v>
      </c>
      <c r="AI91" s="124">
        <v>273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273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-273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2730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2730</v>
      </c>
      <c r="DF91" s="123">
        <f t="shared" si="59"/>
        <v>273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-273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-284.98899999999998</v>
      </c>
      <c r="G92" s="124">
        <v>-284.98899999999998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284.98899999999998</v>
      </c>
      <c r="AF92" s="124">
        <v>0</v>
      </c>
      <c r="AG92" s="124">
        <v>0</v>
      </c>
      <c r="AH92" s="124">
        <v>0</v>
      </c>
      <c r="AI92" s="124">
        <v>284.98899999999998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284.98899999999998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-284.98899999999998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2849.89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2849.89</v>
      </c>
      <c r="DF92" s="123">
        <f t="shared" si="59"/>
        <v>284.98899999999998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-284.98899999999998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-263.63200000000001</v>
      </c>
      <c r="G93" s="124">
        <v>-263.63200000000001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263.63200000000001</v>
      </c>
      <c r="AF93" s="124">
        <v>0</v>
      </c>
      <c r="AG93" s="124">
        <v>0</v>
      </c>
      <c r="AH93" s="124">
        <v>0</v>
      </c>
      <c r="AI93" s="124">
        <v>263.63200000000001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263.63200000000001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-263.63200000000001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2636.32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2636.32</v>
      </c>
      <c r="DF93" s="123">
        <f t="shared" si="59"/>
        <v>263.63200000000001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-263.63200000000001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-242.47399999999999</v>
      </c>
      <c r="G94" s="124">
        <v>-242.47399999999999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242.47399999999999</v>
      </c>
      <c r="AF94" s="124">
        <v>0</v>
      </c>
      <c r="AG94" s="124">
        <v>0</v>
      </c>
      <c r="AH94" s="124">
        <v>0</v>
      </c>
      <c r="AI94" s="124">
        <v>242.47399999999999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242.47399999999999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-242.47399999999999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2424.7399999999998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2424.7399999999998</v>
      </c>
      <c r="DF94" s="123">
        <f t="shared" si="59"/>
        <v>242.47399999999999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-242.47399999999999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-213.71</v>
      </c>
      <c r="G95" s="124">
        <v>-213.71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213.71</v>
      </c>
      <c r="AF95" s="124">
        <v>0</v>
      </c>
      <c r="AG95" s="124">
        <v>0</v>
      </c>
      <c r="AH95" s="124">
        <v>0</v>
      </c>
      <c r="AI95" s="124">
        <v>213.71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213.71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-213.71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2137.1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2137.1</v>
      </c>
      <c r="DF95" s="123">
        <f t="shared" si="59"/>
        <v>213.71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-213.71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-206.02099999999999</v>
      </c>
      <c r="G96" s="124">
        <v>-206.02099999999999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206.02099999999999</v>
      </c>
      <c r="AF96" s="124">
        <v>0</v>
      </c>
      <c r="AG96" s="124">
        <v>0</v>
      </c>
      <c r="AH96" s="124">
        <v>0</v>
      </c>
      <c r="AI96" s="124">
        <v>206.02099999999999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206.02099999999999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-206.02099999999999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2060.21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2060.21</v>
      </c>
      <c r="DF96" s="123">
        <f t="shared" si="59"/>
        <v>206.02099999999999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-206.02099999999999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-209.99299999999999</v>
      </c>
      <c r="G97" s="124">
        <v>-209.99299999999999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209.99299999999999</v>
      </c>
      <c r="AF97" s="124">
        <v>0</v>
      </c>
      <c r="AG97" s="124">
        <v>0</v>
      </c>
      <c r="AH97" s="124">
        <v>0</v>
      </c>
      <c r="AI97" s="124">
        <v>209.99299999999999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209.99299999999999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-209.99299999999999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2099.9299999999998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2099.9299999999998</v>
      </c>
      <c r="DF97" s="123">
        <f t="shared" si="59"/>
        <v>209.99299999999999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-209.99299999999999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-220.81</v>
      </c>
      <c r="G98" s="124">
        <v>-220.81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220.81</v>
      </c>
      <c r="AF98" s="124">
        <v>0</v>
      </c>
      <c r="AG98" s="124">
        <v>0</v>
      </c>
      <c r="AH98" s="124">
        <v>0</v>
      </c>
      <c r="AI98" s="124">
        <v>220.81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220.81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-220.81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55662.226420000006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55662.226420000006</v>
      </c>
      <c r="DF98" s="123">
        <f t="shared" si="59"/>
        <v>220.81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-220.81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2.3144249999999998E-2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-2.3144249999999998E-2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2.0337732499999999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-2.0337732499999999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2.3144249999999998E-2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2.3144249999999998E-2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3.3701264105000011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3.3701264105000011</v>
      </c>
      <c r="DE99" s="128"/>
      <c r="DF99" s="123">
        <f t="shared" si="59"/>
        <v>2.0569175</v>
      </c>
      <c r="DG99" s="123">
        <f t="shared" si="60"/>
        <v>-2.3144249999999998E-2</v>
      </c>
      <c r="DH99" s="123">
        <f t="shared" si="61"/>
        <v>0</v>
      </c>
      <c r="DI99" s="123">
        <f t="shared" si="62"/>
        <v>0</v>
      </c>
      <c r="DJ99" s="123">
        <f t="shared" si="63"/>
        <v>-2.0337732499999999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44658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44658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82.02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82.02</v>
      </c>
      <c r="W3">
        <v>82.02</v>
      </c>
      <c r="X3">
        <v>0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55.61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55.61</v>
      </c>
      <c r="W4">
        <v>55.61</v>
      </c>
      <c r="X4">
        <v>0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34.15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34.15</v>
      </c>
      <c r="W5">
        <v>34.15</v>
      </c>
      <c r="X5">
        <v>0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10.220000000000001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10.220000000000001</v>
      </c>
      <c r="W6">
        <v>10.220000000000001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19.440000000000001</v>
      </c>
      <c r="L7" s="88">
        <v>0</v>
      </c>
      <c r="M7" s="116">
        <v>0</v>
      </c>
      <c r="N7" s="115">
        <v>0</v>
      </c>
      <c r="O7" s="88">
        <v>0</v>
      </c>
      <c r="P7" s="88">
        <v>-1</v>
      </c>
      <c r="Q7" s="88">
        <v>0</v>
      </c>
      <c r="R7" s="88">
        <v>0</v>
      </c>
      <c r="S7" s="116">
        <v>0</v>
      </c>
      <c r="U7" s="115">
        <v>-1</v>
      </c>
      <c r="V7" s="116">
        <v>19.440000000000001</v>
      </c>
      <c r="W7">
        <v>0</v>
      </c>
      <c r="X7">
        <v>0</v>
      </c>
      <c r="Y7">
        <v>19.440000000000001</v>
      </c>
      <c r="Z7">
        <v>0</v>
      </c>
      <c r="AA7">
        <v>-1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-36</v>
      </c>
      <c r="Q8" s="88">
        <v>0</v>
      </c>
      <c r="R8" s="88">
        <v>0</v>
      </c>
      <c r="S8" s="116">
        <v>0</v>
      </c>
      <c r="U8" s="115">
        <v>-36</v>
      </c>
      <c r="V8" s="116">
        <v>0</v>
      </c>
      <c r="W8">
        <v>0</v>
      </c>
      <c r="X8">
        <v>0</v>
      </c>
      <c r="Y8">
        <v>0</v>
      </c>
      <c r="Z8">
        <v>0</v>
      </c>
      <c r="AA8">
        <v>-36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-76</v>
      </c>
      <c r="Q9" s="88">
        <v>0</v>
      </c>
      <c r="R9" s="88">
        <v>0</v>
      </c>
      <c r="S9" s="116">
        <v>0</v>
      </c>
      <c r="U9" s="115">
        <v>-76</v>
      </c>
      <c r="V9" s="116">
        <v>0</v>
      </c>
      <c r="W9">
        <v>0</v>
      </c>
      <c r="X9">
        <v>0</v>
      </c>
      <c r="Y9">
        <v>0</v>
      </c>
      <c r="Z9">
        <v>0</v>
      </c>
      <c r="AA9">
        <v>-76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-139</v>
      </c>
      <c r="Q10" s="88">
        <v>0</v>
      </c>
      <c r="R10" s="88">
        <v>0</v>
      </c>
      <c r="S10" s="116">
        <v>0</v>
      </c>
      <c r="U10" s="115">
        <v>-139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-139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-206</v>
      </c>
      <c r="Q11" s="88">
        <v>0</v>
      </c>
      <c r="R11" s="88">
        <v>0</v>
      </c>
      <c r="S11" s="116">
        <v>0</v>
      </c>
      <c r="U11" s="115">
        <v>-206</v>
      </c>
      <c r="V11" s="116">
        <v>0</v>
      </c>
      <c r="W11">
        <v>0</v>
      </c>
      <c r="X11">
        <v>0</v>
      </c>
      <c r="Y11">
        <v>0</v>
      </c>
      <c r="Z11">
        <v>0</v>
      </c>
      <c r="AA11">
        <v>-206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25.49</v>
      </c>
      <c r="L12" s="88">
        <v>0</v>
      </c>
      <c r="M12" s="116">
        <v>0</v>
      </c>
      <c r="N12" s="115">
        <v>0</v>
      </c>
      <c r="O12" s="88">
        <v>-20</v>
      </c>
      <c r="P12" s="88">
        <v>-309</v>
      </c>
      <c r="Q12" s="88">
        <v>0</v>
      </c>
      <c r="R12" s="88">
        <v>0</v>
      </c>
      <c r="S12" s="116">
        <v>0</v>
      </c>
      <c r="U12" s="115">
        <v>-329</v>
      </c>
      <c r="V12" s="116">
        <v>25.49</v>
      </c>
      <c r="W12">
        <v>0</v>
      </c>
      <c r="X12">
        <v>-20</v>
      </c>
      <c r="Y12">
        <v>25.49</v>
      </c>
      <c r="Z12">
        <v>0</v>
      </c>
      <c r="AA12">
        <v>-309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-40</v>
      </c>
      <c r="P13" s="88">
        <v>-340</v>
      </c>
      <c r="Q13" s="88">
        <v>0</v>
      </c>
      <c r="R13" s="88">
        <v>0</v>
      </c>
      <c r="S13" s="116">
        <v>0</v>
      </c>
      <c r="U13" s="115">
        <v>-380</v>
      </c>
      <c r="V13" s="116">
        <v>0</v>
      </c>
      <c r="W13">
        <v>0</v>
      </c>
      <c r="X13">
        <v>-40</v>
      </c>
      <c r="Y13">
        <v>0</v>
      </c>
      <c r="Z13">
        <v>0</v>
      </c>
      <c r="AA13">
        <v>-340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-80</v>
      </c>
      <c r="P14" s="88">
        <v>-391</v>
      </c>
      <c r="Q14" s="88">
        <v>0</v>
      </c>
      <c r="R14" s="88">
        <v>0</v>
      </c>
      <c r="S14" s="116">
        <v>0</v>
      </c>
      <c r="U14" s="115">
        <v>-471</v>
      </c>
      <c r="V14" s="116">
        <v>0</v>
      </c>
      <c r="W14">
        <v>0</v>
      </c>
      <c r="X14">
        <v>-80</v>
      </c>
      <c r="Y14">
        <v>0</v>
      </c>
      <c r="Z14">
        <v>0</v>
      </c>
      <c r="AA14">
        <v>-391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-90</v>
      </c>
      <c r="P15" s="88">
        <v>-409</v>
      </c>
      <c r="Q15" s="88">
        <v>0</v>
      </c>
      <c r="R15" s="88">
        <v>0</v>
      </c>
      <c r="S15" s="116">
        <v>0</v>
      </c>
      <c r="U15" s="115">
        <v>-499</v>
      </c>
      <c r="V15" s="116">
        <v>0</v>
      </c>
      <c r="W15">
        <v>0</v>
      </c>
      <c r="X15">
        <v>-90</v>
      </c>
      <c r="Y15">
        <v>0</v>
      </c>
      <c r="Z15">
        <v>0</v>
      </c>
      <c r="AA15">
        <v>-409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-100</v>
      </c>
      <c r="P16" s="88">
        <v>-428</v>
      </c>
      <c r="Q16" s="88">
        <v>0</v>
      </c>
      <c r="R16" s="88">
        <v>0</v>
      </c>
      <c r="S16" s="116">
        <v>0</v>
      </c>
      <c r="U16" s="115">
        <v>-528</v>
      </c>
      <c r="V16" s="116">
        <v>0</v>
      </c>
      <c r="W16">
        <v>0</v>
      </c>
      <c r="X16">
        <v>-100</v>
      </c>
      <c r="Y16">
        <v>0</v>
      </c>
      <c r="Z16">
        <v>0</v>
      </c>
      <c r="AA16">
        <v>-428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29.15</v>
      </c>
      <c r="L17" s="88">
        <v>0</v>
      </c>
      <c r="M17" s="116">
        <v>0</v>
      </c>
      <c r="N17" s="115">
        <v>0</v>
      </c>
      <c r="O17" s="88">
        <v>-105</v>
      </c>
      <c r="P17" s="88">
        <v>-439</v>
      </c>
      <c r="Q17" s="88">
        <v>0</v>
      </c>
      <c r="R17" s="88">
        <v>0</v>
      </c>
      <c r="S17" s="116">
        <v>0</v>
      </c>
      <c r="U17" s="115">
        <v>-544</v>
      </c>
      <c r="V17" s="116">
        <v>29.14</v>
      </c>
      <c r="W17">
        <v>0</v>
      </c>
      <c r="X17">
        <v>-105</v>
      </c>
      <c r="Y17">
        <v>29.15</v>
      </c>
      <c r="Z17">
        <v>0</v>
      </c>
      <c r="AA17">
        <v>-439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-115</v>
      </c>
      <c r="P18" s="88">
        <v>-453</v>
      </c>
      <c r="Q18" s="88">
        <v>0</v>
      </c>
      <c r="R18" s="88">
        <v>0</v>
      </c>
      <c r="S18" s="116">
        <v>0</v>
      </c>
      <c r="U18" s="115">
        <v>-568</v>
      </c>
      <c r="V18" s="116">
        <v>0</v>
      </c>
      <c r="W18">
        <v>0</v>
      </c>
      <c r="X18">
        <v>-115</v>
      </c>
      <c r="Y18">
        <v>0</v>
      </c>
      <c r="Z18">
        <v>0</v>
      </c>
      <c r="AA18">
        <v>-453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-125</v>
      </c>
      <c r="P19" s="88">
        <v>-468</v>
      </c>
      <c r="Q19" s="88">
        <v>0</v>
      </c>
      <c r="R19" s="88">
        <v>0</v>
      </c>
      <c r="S19" s="116">
        <v>0</v>
      </c>
      <c r="U19" s="115">
        <v>-593</v>
      </c>
      <c r="V19" s="116">
        <v>0</v>
      </c>
      <c r="W19">
        <v>0</v>
      </c>
      <c r="X19">
        <v>-125</v>
      </c>
      <c r="Y19">
        <v>0</v>
      </c>
      <c r="Z19">
        <v>0</v>
      </c>
      <c r="AA19">
        <v>-468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3.3</v>
      </c>
      <c r="N20" s="115">
        <v>0</v>
      </c>
      <c r="O20" s="88">
        <v>-115</v>
      </c>
      <c r="P20" s="88">
        <v>-475</v>
      </c>
      <c r="Q20" s="88">
        <v>0</v>
      </c>
      <c r="R20" s="88">
        <v>0</v>
      </c>
      <c r="S20" s="116">
        <v>0</v>
      </c>
      <c r="U20" s="115">
        <v>-590</v>
      </c>
      <c r="V20" s="116">
        <v>3.3</v>
      </c>
      <c r="W20">
        <v>0</v>
      </c>
      <c r="X20">
        <v>-115</v>
      </c>
      <c r="Y20">
        <v>0</v>
      </c>
      <c r="Z20">
        <v>3.3</v>
      </c>
      <c r="AA20">
        <v>-475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-120</v>
      </c>
      <c r="P21" s="88">
        <v>-479</v>
      </c>
      <c r="Q21" s="88">
        <v>0</v>
      </c>
      <c r="R21" s="88">
        <v>0</v>
      </c>
      <c r="S21" s="116">
        <v>0</v>
      </c>
      <c r="U21" s="115">
        <v>-599</v>
      </c>
      <c r="V21" s="116">
        <v>0</v>
      </c>
      <c r="W21">
        <v>0</v>
      </c>
      <c r="X21">
        <v>-120</v>
      </c>
      <c r="Y21">
        <v>0</v>
      </c>
      <c r="Z21">
        <v>0</v>
      </c>
      <c r="AA21">
        <v>-479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29.15</v>
      </c>
      <c r="L22" s="88">
        <v>0</v>
      </c>
      <c r="M22" s="116">
        <v>0</v>
      </c>
      <c r="N22" s="115">
        <v>0</v>
      </c>
      <c r="O22" s="88">
        <v>-125</v>
      </c>
      <c r="P22" s="88">
        <v>-480</v>
      </c>
      <c r="Q22" s="88">
        <v>0</v>
      </c>
      <c r="R22" s="88">
        <v>0</v>
      </c>
      <c r="S22" s="116">
        <v>0</v>
      </c>
      <c r="U22" s="115">
        <v>-605</v>
      </c>
      <c r="V22" s="116">
        <v>29.14</v>
      </c>
      <c r="W22">
        <v>0</v>
      </c>
      <c r="X22">
        <v>-125</v>
      </c>
      <c r="Y22">
        <v>29.15</v>
      </c>
      <c r="Z22">
        <v>0</v>
      </c>
      <c r="AA22">
        <v>-480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-25</v>
      </c>
      <c r="P23" s="88">
        <v>-478</v>
      </c>
      <c r="Q23" s="88">
        <v>0</v>
      </c>
      <c r="R23" s="88">
        <v>0</v>
      </c>
      <c r="S23" s="116">
        <v>0</v>
      </c>
      <c r="U23" s="115">
        <v>-503</v>
      </c>
      <c r="V23" s="116">
        <v>0</v>
      </c>
      <c r="W23">
        <v>0</v>
      </c>
      <c r="X23">
        <v>-25</v>
      </c>
      <c r="Y23">
        <v>0</v>
      </c>
      <c r="Z23">
        <v>0</v>
      </c>
      <c r="AA23">
        <v>-478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-20</v>
      </c>
      <c r="P24" s="88">
        <v>-472</v>
      </c>
      <c r="Q24" s="88">
        <v>0</v>
      </c>
      <c r="R24" s="88">
        <v>0</v>
      </c>
      <c r="S24" s="116">
        <v>0</v>
      </c>
      <c r="U24" s="115">
        <v>-492</v>
      </c>
      <c r="V24" s="116">
        <v>0</v>
      </c>
      <c r="W24">
        <v>0</v>
      </c>
      <c r="X24">
        <v>-20</v>
      </c>
      <c r="Y24">
        <v>0</v>
      </c>
      <c r="Z24">
        <v>0</v>
      </c>
      <c r="AA24">
        <v>-472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-35</v>
      </c>
      <c r="P25" s="88">
        <v>-472</v>
      </c>
      <c r="Q25" s="88">
        <v>0</v>
      </c>
      <c r="R25" s="88">
        <v>0</v>
      </c>
      <c r="S25" s="116">
        <v>0</v>
      </c>
      <c r="U25" s="115">
        <v>-507</v>
      </c>
      <c r="V25" s="116">
        <v>0</v>
      </c>
      <c r="W25">
        <v>0</v>
      </c>
      <c r="X25">
        <v>-35</v>
      </c>
      <c r="Y25">
        <v>0</v>
      </c>
      <c r="Z25">
        <v>0</v>
      </c>
      <c r="AA25">
        <v>-472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5.05</v>
      </c>
      <c r="N26" s="115">
        <v>0</v>
      </c>
      <c r="O26" s="88">
        <v>-25</v>
      </c>
      <c r="P26" s="88">
        <v>-462</v>
      </c>
      <c r="Q26" s="88">
        <v>0</v>
      </c>
      <c r="R26" s="88">
        <v>0</v>
      </c>
      <c r="S26" s="116">
        <v>0</v>
      </c>
      <c r="U26" s="115">
        <v>-487</v>
      </c>
      <c r="V26" s="116">
        <v>5.05</v>
      </c>
      <c r="W26">
        <v>0</v>
      </c>
      <c r="X26">
        <v>-25</v>
      </c>
      <c r="Y26">
        <v>0</v>
      </c>
      <c r="Z26">
        <v>5.05</v>
      </c>
      <c r="AA26">
        <v>-462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29.15</v>
      </c>
      <c r="L27" s="88">
        <v>0</v>
      </c>
      <c r="M27" s="116">
        <v>0</v>
      </c>
      <c r="N27" s="115">
        <v>0</v>
      </c>
      <c r="O27" s="88">
        <v>-20</v>
      </c>
      <c r="P27" s="88">
        <v>-460</v>
      </c>
      <c r="Q27" s="88">
        <v>0</v>
      </c>
      <c r="R27" s="88">
        <v>0</v>
      </c>
      <c r="S27" s="116">
        <v>0</v>
      </c>
      <c r="U27" s="115">
        <v>-480</v>
      </c>
      <c r="V27" s="116">
        <v>29.14</v>
      </c>
      <c r="W27">
        <v>0</v>
      </c>
      <c r="X27">
        <v>-20</v>
      </c>
      <c r="Y27">
        <v>29.15</v>
      </c>
      <c r="Z27">
        <v>0</v>
      </c>
      <c r="AA27">
        <v>-460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-10</v>
      </c>
      <c r="P28" s="88">
        <v>-473</v>
      </c>
      <c r="Q28" s="88">
        <v>0</v>
      </c>
      <c r="R28" s="88">
        <v>0</v>
      </c>
      <c r="S28" s="116">
        <v>0</v>
      </c>
      <c r="U28" s="115">
        <v>-483</v>
      </c>
      <c r="V28" s="116">
        <v>0</v>
      </c>
      <c r="W28">
        <v>0</v>
      </c>
      <c r="X28">
        <v>-10</v>
      </c>
      <c r="Y28">
        <v>0</v>
      </c>
      <c r="Z28">
        <v>0</v>
      </c>
      <c r="AA28">
        <v>-473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0.23</v>
      </c>
      <c r="N29" s="115">
        <v>0</v>
      </c>
      <c r="O29" s="88">
        <v>0</v>
      </c>
      <c r="P29" s="88">
        <v>-484</v>
      </c>
      <c r="Q29" s="88">
        <v>0</v>
      </c>
      <c r="R29" s="88">
        <v>0</v>
      </c>
      <c r="S29" s="116">
        <v>0</v>
      </c>
      <c r="U29" s="115">
        <v>-484</v>
      </c>
      <c r="V29" s="116">
        <v>0.23</v>
      </c>
      <c r="W29">
        <v>0</v>
      </c>
      <c r="X29">
        <v>0</v>
      </c>
      <c r="Y29">
        <v>0</v>
      </c>
      <c r="Z29">
        <v>0.23</v>
      </c>
      <c r="AA29">
        <v>-484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4.76</v>
      </c>
      <c r="N30" s="115">
        <v>0</v>
      </c>
      <c r="O30" s="88">
        <v>0</v>
      </c>
      <c r="P30" s="88">
        <v>-504</v>
      </c>
      <c r="Q30" s="88">
        <v>0</v>
      </c>
      <c r="R30" s="88">
        <v>0</v>
      </c>
      <c r="S30" s="116">
        <v>0</v>
      </c>
      <c r="U30" s="115">
        <v>-504</v>
      </c>
      <c r="V30" s="116">
        <v>4.76</v>
      </c>
      <c r="W30">
        <v>0</v>
      </c>
      <c r="X30">
        <v>0</v>
      </c>
      <c r="Y30">
        <v>0</v>
      </c>
      <c r="Z30">
        <v>4.76</v>
      </c>
      <c r="AA30">
        <v>-504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4.47</v>
      </c>
      <c r="N31" s="115">
        <v>0</v>
      </c>
      <c r="O31" s="88">
        <v>0</v>
      </c>
      <c r="P31" s="88">
        <v>-517</v>
      </c>
      <c r="Q31" s="88">
        <v>0</v>
      </c>
      <c r="R31" s="88">
        <v>0</v>
      </c>
      <c r="S31" s="116">
        <v>0</v>
      </c>
      <c r="U31" s="115">
        <v>-517</v>
      </c>
      <c r="V31" s="116">
        <v>4.47</v>
      </c>
      <c r="W31">
        <v>0</v>
      </c>
      <c r="X31">
        <v>0</v>
      </c>
      <c r="Y31">
        <v>0</v>
      </c>
      <c r="Z31">
        <v>4.47</v>
      </c>
      <c r="AA31">
        <v>-517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53.43</v>
      </c>
      <c r="L32" s="88">
        <v>0</v>
      </c>
      <c r="M32" s="116">
        <v>9.6199999999999992</v>
      </c>
      <c r="N32" s="115">
        <v>0</v>
      </c>
      <c r="O32" s="88">
        <v>-25</v>
      </c>
      <c r="P32" s="88">
        <v>-539</v>
      </c>
      <c r="Q32" s="88">
        <v>0</v>
      </c>
      <c r="R32" s="88">
        <v>0</v>
      </c>
      <c r="S32" s="116">
        <v>0</v>
      </c>
      <c r="U32" s="115">
        <v>-564</v>
      </c>
      <c r="V32" s="116">
        <v>63.05</v>
      </c>
      <c r="W32">
        <v>0</v>
      </c>
      <c r="X32">
        <v>-25</v>
      </c>
      <c r="Y32">
        <v>53.43</v>
      </c>
      <c r="Z32">
        <v>9.6199999999999992</v>
      </c>
      <c r="AA32">
        <v>-539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1.75</v>
      </c>
      <c r="N33" s="115">
        <v>0</v>
      </c>
      <c r="O33" s="88">
        <v>-35</v>
      </c>
      <c r="P33" s="88">
        <v>-554</v>
      </c>
      <c r="Q33" s="88">
        <v>0</v>
      </c>
      <c r="R33" s="88">
        <v>0</v>
      </c>
      <c r="S33" s="116">
        <v>0</v>
      </c>
      <c r="U33" s="115">
        <v>-589</v>
      </c>
      <c r="V33" s="116">
        <v>1.75</v>
      </c>
      <c r="W33">
        <v>0</v>
      </c>
      <c r="X33">
        <v>-35</v>
      </c>
      <c r="Y33">
        <v>0</v>
      </c>
      <c r="Z33">
        <v>1.75</v>
      </c>
      <c r="AA33">
        <v>-554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3.79</v>
      </c>
      <c r="N34" s="115">
        <v>0</v>
      </c>
      <c r="O34" s="88">
        <v>-55</v>
      </c>
      <c r="P34" s="88">
        <v>-570</v>
      </c>
      <c r="Q34" s="88">
        <v>0</v>
      </c>
      <c r="R34" s="88">
        <v>0</v>
      </c>
      <c r="S34" s="116">
        <v>0</v>
      </c>
      <c r="U34" s="115">
        <v>-625</v>
      </c>
      <c r="V34" s="116">
        <v>3.79</v>
      </c>
      <c r="W34">
        <v>0</v>
      </c>
      <c r="X34">
        <v>-55</v>
      </c>
      <c r="Y34">
        <v>0</v>
      </c>
      <c r="Z34">
        <v>3.79</v>
      </c>
      <c r="AA34">
        <v>-570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4.8600000000000003</v>
      </c>
      <c r="N35" s="115">
        <v>0</v>
      </c>
      <c r="O35" s="88">
        <v>-65</v>
      </c>
      <c r="P35" s="88">
        <v>-575</v>
      </c>
      <c r="Q35" s="88">
        <v>0</v>
      </c>
      <c r="R35" s="88">
        <v>0</v>
      </c>
      <c r="S35" s="116">
        <v>0</v>
      </c>
      <c r="U35" s="115">
        <v>-640</v>
      </c>
      <c r="V35" s="116">
        <v>4.8600000000000003</v>
      </c>
      <c r="W35">
        <v>0</v>
      </c>
      <c r="X35">
        <v>-65</v>
      </c>
      <c r="Y35">
        <v>0</v>
      </c>
      <c r="Z35">
        <v>4.8600000000000003</v>
      </c>
      <c r="AA35">
        <v>-575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2.5299999999999998</v>
      </c>
      <c r="N36" s="115">
        <v>0</v>
      </c>
      <c r="O36" s="88">
        <v>-70</v>
      </c>
      <c r="P36" s="88">
        <v>-576</v>
      </c>
      <c r="Q36" s="88">
        <v>0</v>
      </c>
      <c r="R36" s="88">
        <v>0</v>
      </c>
      <c r="S36" s="116">
        <v>0</v>
      </c>
      <c r="U36" s="115">
        <v>-646</v>
      </c>
      <c r="V36" s="116">
        <v>2.5299999999999998</v>
      </c>
      <c r="W36">
        <v>0</v>
      </c>
      <c r="X36">
        <v>-70</v>
      </c>
      <c r="Y36">
        <v>0</v>
      </c>
      <c r="Z36">
        <v>2.5299999999999998</v>
      </c>
      <c r="AA36">
        <v>-576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63.14</v>
      </c>
      <c r="L37" s="88">
        <v>0</v>
      </c>
      <c r="M37" s="116">
        <v>5.25</v>
      </c>
      <c r="N37" s="115">
        <v>0</v>
      </c>
      <c r="O37" s="88">
        <v>-75</v>
      </c>
      <c r="P37" s="88">
        <v>-579</v>
      </c>
      <c r="Q37" s="88">
        <v>0</v>
      </c>
      <c r="R37" s="88">
        <v>0</v>
      </c>
      <c r="S37" s="116">
        <v>0</v>
      </c>
      <c r="U37" s="115">
        <v>-654</v>
      </c>
      <c r="V37" s="116">
        <v>68.39</v>
      </c>
      <c r="W37">
        <v>0</v>
      </c>
      <c r="X37">
        <v>-75</v>
      </c>
      <c r="Y37">
        <v>63.14</v>
      </c>
      <c r="Z37">
        <v>5.25</v>
      </c>
      <c r="AA37">
        <v>-579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9.7100000000000009</v>
      </c>
      <c r="L38" s="88">
        <v>0</v>
      </c>
      <c r="M38" s="116">
        <v>6.22</v>
      </c>
      <c r="N38" s="115">
        <v>0</v>
      </c>
      <c r="O38" s="88">
        <v>-70</v>
      </c>
      <c r="P38" s="88">
        <v>-567</v>
      </c>
      <c r="Q38" s="88">
        <v>0</v>
      </c>
      <c r="R38" s="88">
        <v>0</v>
      </c>
      <c r="S38" s="116">
        <v>0</v>
      </c>
      <c r="U38" s="115">
        <v>-637</v>
      </c>
      <c r="V38" s="116">
        <v>15.93</v>
      </c>
      <c r="W38">
        <v>0</v>
      </c>
      <c r="X38">
        <v>-70</v>
      </c>
      <c r="Y38">
        <v>9.7100000000000009</v>
      </c>
      <c r="Z38">
        <v>6.22</v>
      </c>
      <c r="AA38">
        <v>-567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9.7200000000000006</v>
      </c>
      <c r="L39" s="88">
        <v>0</v>
      </c>
      <c r="M39" s="116">
        <v>11.46</v>
      </c>
      <c r="N39" s="115">
        <v>0</v>
      </c>
      <c r="O39" s="88">
        <v>-165</v>
      </c>
      <c r="P39" s="88">
        <v>-537</v>
      </c>
      <c r="Q39" s="88">
        <v>0</v>
      </c>
      <c r="R39" s="88">
        <v>0</v>
      </c>
      <c r="S39" s="116">
        <v>0</v>
      </c>
      <c r="U39" s="115">
        <v>-702</v>
      </c>
      <c r="V39" s="116">
        <v>21.18</v>
      </c>
      <c r="W39">
        <v>0</v>
      </c>
      <c r="X39">
        <v>-165</v>
      </c>
      <c r="Y39">
        <v>9.7200000000000006</v>
      </c>
      <c r="Z39">
        <v>11.46</v>
      </c>
      <c r="AA39">
        <v>-537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9.7200000000000006</v>
      </c>
      <c r="L40" s="88">
        <v>0</v>
      </c>
      <c r="M40" s="116">
        <v>8.4499999999999993</v>
      </c>
      <c r="N40" s="115">
        <v>0</v>
      </c>
      <c r="O40" s="88">
        <v>-155</v>
      </c>
      <c r="P40" s="88">
        <v>-495</v>
      </c>
      <c r="Q40" s="88">
        <v>0</v>
      </c>
      <c r="R40" s="88">
        <v>0</v>
      </c>
      <c r="S40" s="116">
        <v>0</v>
      </c>
      <c r="U40" s="115">
        <v>-650</v>
      </c>
      <c r="V40" s="116">
        <v>18.170000000000002</v>
      </c>
      <c r="W40">
        <v>0</v>
      </c>
      <c r="X40">
        <v>-155</v>
      </c>
      <c r="Y40">
        <v>9.7200000000000006</v>
      </c>
      <c r="Z40">
        <v>8.4499999999999993</v>
      </c>
      <c r="AA40">
        <v>-495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9.7200000000000006</v>
      </c>
      <c r="L41" s="88">
        <v>0</v>
      </c>
      <c r="M41" s="116">
        <v>8.35</v>
      </c>
      <c r="N41" s="115">
        <v>0</v>
      </c>
      <c r="O41" s="88">
        <v>-135</v>
      </c>
      <c r="P41" s="88">
        <v>-449</v>
      </c>
      <c r="Q41" s="88">
        <v>0</v>
      </c>
      <c r="R41" s="88">
        <v>0</v>
      </c>
      <c r="S41" s="116">
        <v>0</v>
      </c>
      <c r="U41" s="115">
        <v>-584</v>
      </c>
      <c r="V41" s="116">
        <v>18.07</v>
      </c>
      <c r="W41">
        <v>0</v>
      </c>
      <c r="X41">
        <v>-135</v>
      </c>
      <c r="Y41">
        <v>9.7200000000000006</v>
      </c>
      <c r="Z41">
        <v>8.35</v>
      </c>
      <c r="AA41">
        <v>-449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87.43</v>
      </c>
      <c r="L42" s="88">
        <v>0</v>
      </c>
      <c r="M42" s="116">
        <v>7.58</v>
      </c>
      <c r="N42" s="115">
        <v>0</v>
      </c>
      <c r="O42" s="88">
        <v>-125</v>
      </c>
      <c r="P42" s="88">
        <v>-416</v>
      </c>
      <c r="Q42" s="88">
        <v>0</v>
      </c>
      <c r="R42" s="88">
        <v>0</v>
      </c>
      <c r="S42" s="116">
        <v>0</v>
      </c>
      <c r="U42" s="115">
        <v>-541</v>
      </c>
      <c r="V42" s="116">
        <v>95.01</v>
      </c>
      <c r="W42">
        <v>0</v>
      </c>
      <c r="X42">
        <v>-125</v>
      </c>
      <c r="Y42">
        <v>87.43</v>
      </c>
      <c r="Z42">
        <v>7.58</v>
      </c>
      <c r="AA42">
        <v>-416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43.72</v>
      </c>
      <c r="L43" s="88">
        <v>0</v>
      </c>
      <c r="M43" s="116">
        <v>0.97</v>
      </c>
      <c r="N43" s="115">
        <v>0</v>
      </c>
      <c r="O43" s="88">
        <v>-115</v>
      </c>
      <c r="P43" s="88">
        <v>-401</v>
      </c>
      <c r="Q43" s="88">
        <v>0</v>
      </c>
      <c r="R43" s="88">
        <v>0</v>
      </c>
      <c r="S43" s="116">
        <v>0</v>
      </c>
      <c r="U43" s="115">
        <v>-516</v>
      </c>
      <c r="V43" s="116">
        <v>44.69</v>
      </c>
      <c r="W43">
        <v>0</v>
      </c>
      <c r="X43">
        <v>-115</v>
      </c>
      <c r="Y43">
        <v>43.72</v>
      </c>
      <c r="Z43">
        <v>0.97</v>
      </c>
      <c r="AA43">
        <v>-401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45.66</v>
      </c>
      <c r="L44" s="88">
        <v>0</v>
      </c>
      <c r="M44" s="116">
        <v>6.02</v>
      </c>
      <c r="N44" s="115">
        <v>0</v>
      </c>
      <c r="O44" s="88">
        <v>-105</v>
      </c>
      <c r="P44" s="88">
        <v>-379</v>
      </c>
      <c r="Q44" s="88">
        <v>0</v>
      </c>
      <c r="R44" s="88">
        <v>0</v>
      </c>
      <c r="S44" s="116">
        <v>0</v>
      </c>
      <c r="U44" s="115">
        <v>-484</v>
      </c>
      <c r="V44" s="116">
        <v>51.68</v>
      </c>
      <c r="W44">
        <v>0</v>
      </c>
      <c r="X44">
        <v>-105</v>
      </c>
      <c r="Y44">
        <v>45.66</v>
      </c>
      <c r="Z44">
        <v>6.02</v>
      </c>
      <c r="AA44">
        <v>-379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3.98</v>
      </c>
      <c r="N45" s="115">
        <v>0</v>
      </c>
      <c r="O45" s="88">
        <v>-90</v>
      </c>
      <c r="P45" s="88">
        <v>-366</v>
      </c>
      <c r="Q45" s="88">
        <v>0</v>
      </c>
      <c r="R45" s="88">
        <v>0</v>
      </c>
      <c r="S45" s="116">
        <v>0</v>
      </c>
      <c r="U45" s="115">
        <v>-456</v>
      </c>
      <c r="V45" s="116">
        <v>3.98</v>
      </c>
      <c r="W45">
        <v>0</v>
      </c>
      <c r="X45">
        <v>-90</v>
      </c>
      <c r="Y45">
        <v>0</v>
      </c>
      <c r="Z45">
        <v>3.98</v>
      </c>
      <c r="AA45">
        <v>-366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7.38</v>
      </c>
      <c r="N46" s="115">
        <v>0</v>
      </c>
      <c r="O46" s="88">
        <v>-85</v>
      </c>
      <c r="P46" s="88">
        <v>-357</v>
      </c>
      <c r="Q46" s="88">
        <v>0</v>
      </c>
      <c r="R46" s="88">
        <v>0</v>
      </c>
      <c r="S46" s="116">
        <v>0</v>
      </c>
      <c r="U46" s="115">
        <v>-442</v>
      </c>
      <c r="V46" s="116">
        <v>7.38</v>
      </c>
      <c r="W46">
        <v>0</v>
      </c>
      <c r="X46">
        <v>-85</v>
      </c>
      <c r="Y46">
        <v>0</v>
      </c>
      <c r="Z46">
        <v>7.38</v>
      </c>
      <c r="AA46">
        <v>-357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3.69</v>
      </c>
      <c r="N47" s="115">
        <v>0</v>
      </c>
      <c r="O47" s="88">
        <v>-70</v>
      </c>
      <c r="P47" s="88">
        <v>-353</v>
      </c>
      <c r="Q47" s="88">
        <v>0</v>
      </c>
      <c r="R47" s="88">
        <v>0</v>
      </c>
      <c r="S47" s="116">
        <v>0</v>
      </c>
      <c r="U47" s="115">
        <v>-423</v>
      </c>
      <c r="V47" s="116">
        <v>3.69</v>
      </c>
      <c r="W47">
        <v>0</v>
      </c>
      <c r="X47">
        <v>-70</v>
      </c>
      <c r="Y47">
        <v>0</v>
      </c>
      <c r="Z47">
        <v>3.69</v>
      </c>
      <c r="AA47">
        <v>-353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1.75</v>
      </c>
      <c r="N48" s="115">
        <v>0</v>
      </c>
      <c r="O48" s="88">
        <v>-60</v>
      </c>
      <c r="P48" s="88">
        <v>-353</v>
      </c>
      <c r="Q48" s="88">
        <v>0</v>
      </c>
      <c r="R48" s="88">
        <v>0</v>
      </c>
      <c r="S48" s="116">
        <v>0</v>
      </c>
      <c r="U48" s="115">
        <v>-413</v>
      </c>
      <c r="V48" s="116">
        <v>1.75</v>
      </c>
      <c r="W48">
        <v>0</v>
      </c>
      <c r="X48">
        <v>-60</v>
      </c>
      <c r="Y48">
        <v>0</v>
      </c>
      <c r="Z48">
        <v>1.75</v>
      </c>
      <c r="AA48">
        <v>-353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2.04</v>
      </c>
      <c r="N49" s="115">
        <v>0</v>
      </c>
      <c r="O49" s="88">
        <v>-50</v>
      </c>
      <c r="P49" s="88">
        <v>-355</v>
      </c>
      <c r="Q49" s="88">
        <v>0</v>
      </c>
      <c r="R49" s="88">
        <v>0</v>
      </c>
      <c r="S49" s="116">
        <v>0</v>
      </c>
      <c r="U49" s="115">
        <v>-405</v>
      </c>
      <c r="V49" s="116">
        <v>2.04</v>
      </c>
      <c r="W49">
        <v>0</v>
      </c>
      <c r="X49">
        <v>-50</v>
      </c>
      <c r="Y49">
        <v>0</v>
      </c>
      <c r="Z49">
        <v>2.04</v>
      </c>
      <c r="AA49">
        <v>-355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-35</v>
      </c>
      <c r="P50" s="88">
        <v>-357</v>
      </c>
      <c r="Q50" s="88">
        <v>0</v>
      </c>
      <c r="R50" s="88">
        <v>0</v>
      </c>
      <c r="S50" s="116">
        <v>0</v>
      </c>
      <c r="U50" s="115">
        <v>-392</v>
      </c>
      <c r="V50" s="116">
        <v>0</v>
      </c>
      <c r="W50">
        <v>0</v>
      </c>
      <c r="X50">
        <v>-35</v>
      </c>
      <c r="Y50">
        <v>0</v>
      </c>
      <c r="Z50">
        <v>0</v>
      </c>
      <c r="AA50">
        <v>-357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7.77</v>
      </c>
      <c r="N51" s="115">
        <v>0</v>
      </c>
      <c r="O51" s="88">
        <v>-25</v>
      </c>
      <c r="P51" s="88">
        <v>-358</v>
      </c>
      <c r="Q51" s="88">
        <v>0</v>
      </c>
      <c r="R51" s="88">
        <v>0</v>
      </c>
      <c r="S51" s="116">
        <v>0</v>
      </c>
      <c r="U51" s="115">
        <v>-383</v>
      </c>
      <c r="V51" s="116">
        <v>7.77</v>
      </c>
      <c r="W51">
        <v>0</v>
      </c>
      <c r="X51">
        <v>-25</v>
      </c>
      <c r="Y51">
        <v>0</v>
      </c>
      <c r="Z51">
        <v>7.77</v>
      </c>
      <c r="AA51">
        <v>-358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4.8600000000000003</v>
      </c>
      <c r="N52" s="115">
        <v>0</v>
      </c>
      <c r="O52" s="88">
        <v>-20</v>
      </c>
      <c r="P52" s="88">
        <v>-357</v>
      </c>
      <c r="Q52" s="88">
        <v>0</v>
      </c>
      <c r="R52" s="88">
        <v>0</v>
      </c>
      <c r="S52" s="116">
        <v>0</v>
      </c>
      <c r="U52" s="115">
        <v>-377</v>
      </c>
      <c r="V52" s="116">
        <v>4.8600000000000003</v>
      </c>
      <c r="W52">
        <v>0</v>
      </c>
      <c r="X52">
        <v>-20</v>
      </c>
      <c r="Y52">
        <v>0</v>
      </c>
      <c r="Z52">
        <v>4.8600000000000003</v>
      </c>
      <c r="AA52">
        <v>-357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9.52</v>
      </c>
      <c r="N53" s="115">
        <v>0</v>
      </c>
      <c r="O53" s="88">
        <v>-25</v>
      </c>
      <c r="P53" s="88">
        <v>-119.9</v>
      </c>
      <c r="Q53" s="88">
        <v>0</v>
      </c>
      <c r="R53" s="88">
        <v>0</v>
      </c>
      <c r="S53" s="116">
        <v>0</v>
      </c>
      <c r="U53" s="115">
        <v>-144.9</v>
      </c>
      <c r="V53" s="116">
        <v>9.52</v>
      </c>
      <c r="W53">
        <v>0</v>
      </c>
      <c r="X53">
        <v>-25</v>
      </c>
      <c r="Y53">
        <v>0</v>
      </c>
      <c r="Z53">
        <v>9.52</v>
      </c>
      <c r="AA53">
        <v>-119.9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4.47</v>
      </c>
      <c r="N54" s="115">
        <v>0</v>
      </c>
      <c r="O54" s="88">
        <v>0</v>
      </c>
      <c r="P54" s="88">
        <v>-80</v>
      </c>
      <c r="Q54" s="88">
        <v>0</v>
      </c>
      <c r="R54" s="88">
        <v>0</v>
      </c>
      <c r="S54" s="116">
        <v>0</v>
      </c>
      <c r="U54" s="115">
        <v>-80</v>
      </c>
      <c r="V54" s="116">
        <v>4.47</v>
      </c>
      <c r="W54">
        <v>0</v>
      </c>
      <c r="X54">
        <v>0</v>
      </c>
      <c r="Y54">
        <v>0</v>
      </c>
      <c r="Z54">
        <v>4.47</v>
      </c>
      <c r="AA54">
        <v>-80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4.8600000000000003</v>
      </c>
      <c r="N55" s="115">
        <v>0</v>
      </c>
      <c r="O55" s="88">
        <v>0</v>
      </c>
      <c r="P55" s="88">
        <v>-125</v>
      </c>
      <c r="Q55" s="88">
        <v>0</v>
      </c>
      <c r="R55" s="88">
        <v>0</v>
      </c>
      <c r="S55" s="116">
        <v>0</v>
      </c>
      <c r="U55" s="115">
        <v>-125</v>
      </c>
      <c r="V55" s="116">
        <v>4.8600000000000003</v>
      </c>
      <c r="W55">
        <v>0</v>
      </c>
      <c r="X55">
        <v>0</v>
      </c>
      <c r="Y55">
        <v>0</v>
      </c>
      <c r="Z55">
        <v>4.8600000000000003</v>
      </c>
      <c r="AA55">
        <v>-125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6.9</v>
      </c>
      <c r="N56" s="115">
        <v>0</v>
      </c>
      <c r="O56" s="88">
        <v>0</v>
      </c>
      <c r="P56" s="88">
        <v>-162</v>
      </c>
      <c r="Q56" s="88">
        <v>0</v>
      </c>
      <c r="R56" s="88">
        <v>0</v>
      </c>
      <c r="S56" s="116">
        <v>0</v>
      </c>
      <c r="U56" s="115">
        <v>-162</v>
      </c>
      <c r="V56" s="116">
        <v>6.9</v>
      </c>
      <c r="W56">
        <v>0</v>
      </c>
      <c r="X56">
        <v>0</v>
      </c>
      <c r="Y56">
        <v>0</v>
      </c>
      <c r="Z56">
        <v>6.9</v>
      </c>
      <c r="AA56">
        <v>-162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0.49</v>
      </c>
      <c r="N57" s="115">
        <v>0</v>
      </c>
      <c r="O57" s="88">
        <v>0</v>
      </c>
      <c r="P57" s="88">
        <v>-138</v>
      </c>
      <c r="Q57" s="88">
        <v>0</v>
      </c>
      <c r="R57" s="88">
        <v>0</v>
      </c>
      <c r="S57" s="116">
        <v>0</v>
      </c>
      <c r="U57" s="115">
        <v>-138</v>
      </c>
      <c r="V57" s="116">
        <v>0.49</v>
      </c>
      <c r="W57">
        <v>0</v>
      </c>
      <c r="X57">
        <v>0</v>
      </c>
      <c r="Y57">
        <v>0</v>
      </c>
      <c r="Z57">
        <v>0.49</v>
      </c>
      <c r="AA57">
        <v>-138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1.85</v>
      </c>
      <c r="N58" s="115">
        <v>0</v>
      </c>
      <c r="O58" s="88">
        <v>0</v>
      </c>
      <c r="P58" s="88">
        <v>-92</v>
      </c>
      <c r="Q58" s="88">
        <v>0</v>
      </c>
      <c r="R58" s="88">
        <v>0</v>
      </c>
      <c r="S58" s="116">
        <v>0</v>
      </c>
      <c r="U58" s="115">
        <v>-92</v>
      </c>
      <c r="V58" s="116">
        <v>1.85</v>
      </c>
      <c r="W58">
        <v>0</v>
      </c>
      <c r="X58">
        <v>0</v>
      </c>
      <c r="Y58">
        <v>0</v>
      </c>
      <c r="Z58">
        <v>1.85</v>
      </c>
      <c r="AA58">
        <v>-92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1.46</v>
      </c>
      <c r="N59" s="115">
        <v>0</v>
      </c>
      <c r="O59" s="88">
        <v>0</v>
      </c>
      <c r="P59" s="88">
        <v>-43</v>
      </c>
      <c r="Q59" s="88">
        <v>0</v>
      </c>
      <c r="R59" s="88">
        <v>0</v>
      </c>
      <c r="S59" s="116">
        <v>0</v>
      </c>
      <c r="U59" s="115">
        <v>-43</v>
      </c>
      <c r="V59" s="116">
        <v>1.46</v>
      </c>
      <c r="W59">
        <v>0</v>
      </c>
      <c r="X59">
        <v>0</v>
      </c>
      <c r="Y59">
        <v>0</v>
      </c>
      <c r="Z59">
        <v>1.46</v>
      </c>
      <c r="AA59">
        <v>-43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6.12</v>
      </c>
      <c r="N60" s="115">
        <v>0</v>
      </c>
      <c r="O60" s="88">
        <v>0</v>
      </c>
      <c r="P60" s="88">
        <v>-56</v>
      </c>
      <c r="Q60" s="88">
        <v>0</v>
      </c>
      <c r="R60" s="88">
        <v>0</v>
      </c>
      <c r="S60" s="116">
        <v>0</v>
      </c>
      <c r="U60" s="115">
        <v>-56</v>
      </c>
      <c r="V60" s="116">
        <v>6.12</v>
      </c>
      <c r="W60">
        <v>0</v>
      </c>
      <c r="X60">
        <v>0</v>
      </c>
      <c r="Y60">
        <v>0</v>
      </c>
      <c r="Z60">
        <v>6.12</v>
      </c>
      <c r="AA60">
        <v>-56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3.89</v>
      </c>
      <c r="N61" s="115">
        <v>0</v>
      </c>
      <c r="O61" s="88">
        <v>0</v>
      </c>
      <c r="P61" s="88">
        <v>-309</v>
      </c>
      <c r="Q61" s="88">
        <v>0</v>
      </c>
      <c r="R61" s="88">
        <v>0</v>
      </c>
      <c r="S61" s="116">
        <v>0</v>
      </c>
      <c r="U61" s="115">
        <v>-309</v>
      </c>
      <c r="V61" s="116">
        <v>3.89</v>
      </c>
      <c r="W61">
        <v>0</v>
      </c>
      <c r="X61">
        <v>0</v>
      </c>
      <c r="Y61">
        <v>0</v>
      </c>
      <c r="Z61">
        <v>3.89</v>
      </c>
      <c r="AA61">
        <v>-309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2.72</v>
      </c>
      <c r="N62" s="115">
        <v>0</v>
      </c>
      <c r="O62" s="88">
        <v>0</v>
      </c>
      <c r="P62" s="88">
        <v>-285</v>
      </c>
      <c r="Q62" s="88">
        <v>0</v>
      </c>
      <c r="R62" s="88">
        <v>0</v>
      </c>
      <c r="S62" s="116">
        <v>0</v>
      </c>
      <c r="U62" s="115">
        <v>-285</v>
      </c>
      <c r="V62" s="116">
        <v>2.72</v>
      </c>
      <c r="W62">
        <v>0</v>
      </c>
      <c r="X62">
        <v>0</v>
      </c>
      <c r="Y62">
        <v>0</v>
      </c>
      <c r="Z62">
        <v>2.72</v>
      </c>
      <c r="AA62">
        <v>-285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2.62</v>
      </c>
      <c r="N63" s="115">
        <v>0</v>
      </c>
      <c r="O63" s="88">
        <v>0</v>
      </c>
      <c r="P63" s="88">
        <v>-268</v>
      </c>
      <c r="Q63" s="88">
        <v>0</v>
      </c>
      <c r="R63" s="88">
        <v>0</v>
      </c>
      <c r="S63" s="116">
        <v>0</v>
      </c>
      <c r="U63" s="115">
        <v>-268</v>
      </c>
      <c r="V63" s="116">
        <v>2.62</v>
      </c>
      <c r="W63">
        <v>0</v>
      </c>
      <c r="X63">
        <v>0</v>
      </c>
      <c r="Y63">
        <v>0</v>
      </c>
      <c r="Z63">
        <v>2.62</v>
      </c>
      <c r="AA63">
        <v>-268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0.78</v>
      </c>
      <c r="N64" s="115">
        <v>0</v>
      </c>
      <c r="O64" s="88">
        <v>0</v>
      </c>
      <c r="P64" s="88">
        <v>-253</v>
      </c>
      <c r="Q64" s="88">
        <v>0</v>
      </c>
      <c r="R64" s="88">
        <v>0</v>
      </c>
      <c r="S64" s="116">
        <v>0</v>
      </c>
      <c r="U64" s="115">
        <v>-253</v>
      </c>
      <c r="V64" s="116">
        <v>0.78</v>
      </c>
      <c r="W64">
        <v>0</v>
      </c>
      <c r="X64">
        <v>0</v>
      </c>
      <c r="Y64">
        <v>0</v>
      </c>
      <c r="Z64">
        <v>0.78</v>
      </c>
      <c r="AA64">
        <v>-253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6.12</v>
      </c>
      <c r="N65" s="115">
        <v>0</v>
      </c>
      <c r="O65" s="88">
        <v>0</v>
      </c>
      <c r="P65" s="88">
        <v>-237</v>
      </c>
      <c r="Q65" s="88">
        <v>0</v>
      </c>
      <c r="R65" s="88">
        <v>0</v>
      </c>
      <c r="S65" s="116">
        <v>0</v>
      </c>
      <c r="U65" s="115">
        <v>-237</v>
      </c>
      <c r="V65" s="116">
        <v>6.12</v>
      </c>
      <c r="W65">
        <v>0</v>
      </c>
      <c r="X65">
        <v>0</v>
      </c>
      <c r="Y65">
        <v>0</v>
      </c>
      <c r="Z65">
        <v>6.12</v>
      </c>
      <c r="AA65">
        <v>-237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3.98</v>
      </c>
      <c r="N66" s="115">
        <v>0</v>
      </c>
      <c r="O66" s="88">
        <v>0</v>
      </c>
      <c r="P66" s="88">
        <v>-222</v>
      </c>
      <c r="Q66" s="88">
        <v>0</v>
      </c>
      <c r="R66" s="88">
        <v>0</v>
      </c>
      <c r="S66" s="116">
        <v>0</v>
      </c>
      <c r="U66" s="115">
        <v>-222</v>
      </c>
      <c r="V66" s="116">
        <v>3.98</v>
      </c>
      <c r="W66">
        <v>0</v>
      </c>
      <c r="X66">
        <v>0</v>
      </c>
      <c r="Y66">
        <v>0</v>
      </c>
      <c r="Z66">
        <v>3.98</v>
      </c>
      <c r="AA66">
        <v>-222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7.97</v>
      </c>
      <c r="N67" s="115">
        <v>0</v>
      </c>
      <c r="O67" s="88">
        <v>0</v>
      </c>
      <c r="P67" s="88">
        <v>-182</v>
      </c>
      <c r="Q67" s="88">
        <v>0</v>
      </c>
      <c r="R67" s="88">
        <v>0</v>
      </c>
      <c r="S67" s="116">
        <v>0</v>
      </c>
      <c r="U67" s="115">
        <v>-182</v>
      </c>
      <c r="V67" s="116">
        <v>7.97</v>
      </c>
      <c r="W67">
        <v>0</v>
      </c>
      <c r="X67">
        <v>0</v>
      </c>
      <c r="Y67">
        <v>0</v>
      </c>
      <c r="Z67">
        <v>7.97</v>
      </c>
      <c r="AA67">
        <v>-182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6.31</v>
      </c>
      <c r="N68" s="115">
        <v>0</v>
      </c>
      <c r="O68" s="88">
        <v>0</v>
      </c>
      <c r="P68" s="88">
        <v>-133</v>
      </c>
      <c r="Q68" s="88">
        <v>0</v>
      </c>
      <c r="R68" s="88">
        <v>0</v>
      </c>
      <c r="S68" s="116">
        <v>0</v>
      </c>
      <c r="U68" s="115">
        <v>-133</v>
      </c>
      <c r="V68" s="116">
        <v>6.31</v>
      </c>
      <c r="W68">
        <v>0</v>
      </c>
      <c r="X68">
        <v>0</v>
      </c>
      <c r="Y68">
        <v>0</v>
      </c>
      <c r="Z68">
        <v>6.31</v>
      </c>
      <c r="AA68">
        <v>-133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4.57</v>
      </c>
      <c r="N69" s="115">
        <v>0</v>
      </c>
      <c r="O69" s="88">
        <v>0</v>
      </c>
      <c r="P69" s="88">
        <v>-73</v>
      </c>
      <c r="Q69" s="88">
        <v>0</v>
      </c>
      <c r="R69" s="88">
        <v>0</v>
      </c>
      <c r="S69" s="116">
        <v>0</v>
      </c>
      <c r="U69" s="115">
        <v>-73</v>
      </c>
      <c r="V69" s="116">
        <v>4.57</v>
      </c>
      <c r="W69">
        <v>0</v>
      </c>
      <c r="X69">
        <v>0</v>
      </c>
      <c r="Y69">
        <v>0</v>
      </c>
      <c r="Z69">
        <v>4.57</v>
      </c>
      <c r="AA69">
        <v>-73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2.04</v>
      </c>
      <c r="N70" s="115">
        <v>0</v>
      </c>
      <c r="O70" s="88">
        <v>0</v>
      </c>
      <c r="P70" s="88">
        <v>-36</v>
      </c>
      <c r="Q70" s="88">
        <v>0</v>
      </c>
      <c r="R70" s="88">
        <v>0</v>
      </c>
      <c r="S70" s="116">
        <v>0</v>
      </c>
      <c r="U70" s="115">
        <v>-36</v>
      </c>
      <c r="V70" s="116">
        <v>2.04</v>
      </c>
      <c r="W70">
        <v>0</v>
      </c>
      <c r="X70">
        <v>0</v>
      </c>
      <c r="Y70">
        <v>0</v>
      </c>
      <c r="Z70">
        <v>2.04</v>
      </c>
      <c r="AA70">
        <v>-36</v>
      </c>
    </row>
    <row r="71" spans="7:27">
      <c r="G71" t="s">
        <v>113</v>
      </c>
      <c r="H71" s="115">
        <v>17.489999999999998</v>
      </c>
      <c r="I71" s="88">
        <v>0</v>
      </c>
      <c r="J71" s="88">
        <v>0</v>
      </c>
      <c r="K71" s="88">
        <v>0</v>
      </c>
      <c r="L71" s="88">
        <v>0</v>
      </c>
      <c r="M71" s="116">
        <v>0.57999999999999996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18.07</v>
      </c>
      <c r="W71">
        <v>17.489999999999998</v>
      </c>
      <c r="X71">
        <v>0</v>
      </c>
      <c r="Y71">
        <v>0</v>
      </c>
      <c r="Z71">
        <v>0.57999999999999996</v>
      </c>
      <c r="AA71">
        <v>0</v>
      </c>
    </row>
    <row r="72" spans="7:27">
      <c r="G72" t="s">
        <v>114</v>
      </c>
      <c r="H72" s="115">
        <v>33.03</v>
      </c>
      <c r="I72" s="88">
        <v>0</v>
      </c>
      <c r="J72" s="88">
        <v>0</v>
      </c>
      <c r="K72" s="88">
        <v>0</v>
      </c>
      <c r="L72" s="88">
        <v>0</v>
      </c>
      <c r="M72" s="116">
        <v>5.25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38.28</v>
      </c>
      <c r="W72">
        <v>33.03</v>
      </c>
      <c r="X72">
        <v>0</v>
      </c>
      <c r="Y72">
        <v>0</v>
      </c>
      <c r="Z72">
        <v>5.25</v>
      </c>
      <c r="AA72">
        <v>0</v>
      </c>
    </row>
    <row r="73" spans="7:27">
      <c r="G73" t="s">
        <v>115</v>
      </c>
      <c r="H73" s="115">
        <v>33.03</v>
      </c>
      <c r="I73" s="88">
        <v>58.87</v>
      </c>
      <c r="J73" s="88">
        <v>0</v>
      </c>
      <c r="K73" s="88">
        <v>77.73</v>
      </c>
      <c r="L73" s="88">
        <v>0</v>
      </c>
      <c r="M73" s="116">
        <v>3.3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172.93</v>
      </c>
      <c r="W73">
        <v>33.03</v>
      </c>
      <c r="X73">
        <v>58.87</v>
      </c>
      <c r="Y73">
        <v>77.73</v>
      </c>
      <c r="Z73">
        <v>3.3</v>
      </c>
      <c r="AA73">
        <v>0</v>
      </c>
    </row>
    <row r="74" spans="7:27">
      <c r="G74" t="s">
        <v>116</v>
      </c>
      <c r="H74" s="115">
        <v>13.6</v>
      </c>
      <c r="I74" s="88">
        <v>92.29</v>
      </c>
      <c r="J74" s="88">
        <v>0</v>
      </c>
      <c r="K74" s="88">
        <v>77.72</v>
      </c>
      <c r="L74" s="88">
        <v>0</v>
      </c>
      <c r="M74" s="116">
        <v>9.6199999999999992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193.23</v>
      </c>
      <c r="W74">
        <v>13.6</v>
      </c>
      <c r="X74">
        <v>92.29</v>
      </c>
      <c r="Y74">
        <v>77.72</v>
      </c>
      <c r="Z74">
        <v>9.6199999999999992</v>
      </c>
      <c r="AA74">
        <v>0</v>
      </c>
    </row>
    <row r="75" spans="7:27">
      <c r="G75" t="s">
        <v>117</v>
      </c>
      <c r="H75" s="115">
        <v>0</v>
      </c>
      <c r="I75" s="88">
        <v>97.15</v>
      </c>
      <c r="J75" s="88">
        <v>0</v>
      </c>
      <c r="K75" s="88">
        <v>77.72</v>
      </c>
      <c r="L75" s="88">
        <v>0</v>
      </c>
      <c r="M75" s="116">
        <v>0</v>
      </c>
      <c r="N75" s="115">
        <v>0</v>
      </c>
      <c r="O75" s="88">
        <v>0</v>
      </c>
      <c r="P75" s="88">
        <v>-6</v>
      </c>
      <c r="Q75" s="88">
        <v>0</v>
      </c>
      <c r="R75" s="88">
        <v>0</v>
      </c>
      <c r="S75" s="116">
        <v>0</v>
      </c>
      <c r="U75" s="115">
        <v>-6</v>
      </c>
      <c r="V75" s="116">
        <v>174.87</v>
      </c>
      <c r="W75">
        <v>0</v>
      </c>
      <c r="X75">
        <v>97.15</v>
      </c>
      <c r="Y75">
        <v>77.72</v>
      </c>
      <c r="Z75">
        <v>0</v>
      </c>
      <c r="AA75">
        <v>-6</v>
      </c>
    </row>
    <row r="76" spans="7:27">
      <c r="G76" t="s">
        <v>118</v>
      </c>
      <c r="H76" s="115">
        <v>0</v>
      </c>
      <c r="I76" s="88">
        <v>87.43</v>
      </c>
      <c r="J76" s="88">
        <v>0</v>
      </c>
      <c r="K76" s="88">
        <v>68.010000000000005</v>
      </c>
      <c r="L76" s="88">
        <v>0</v>
      </c>
      <c r="M76" s="116">
        <v>3.98</v>
      </c>
      <c r="N76" s="115">
        <v>0</v>
      </c>
      <c r="O76" s="88">
        <v>0</v>
      </c>
      <c r="P76" s="88">
        <v>-44</v>
      </c>
      <c r="Q76" s="88">
        <v>0</v>
      </c>
      <c r="R76" s="88">
        <v>0</v>
      </c>
      <c r="S76" s="116">
        <v>0</v>
      </c>
      <c r="U76" s="115">
        <v>-44</v>
      </c>
      <c r="V76" s="116">
        <v>159.41999999999999</v>
      </c>
      <c r="W76">
        <v>0</v>
      </c>
      <c r="X76">
        <v>87.43</v>
      </c>
      <c r="Y76">
        <v>68.010000000000005</v>
      </c>
      <c r="Z76">
        <v>3.98</v>
      </c>
      <c r="AA76">
        <v>-44</v>
      </c>
    </row>
    <row r="77" spans="7:27">
      <c r="G77" t="s">
        <v>119</v>
      </c>
      <c r="H77" s="115">
        <v>0</v>
      </c>
      <c r="I77" s="88">
        <v>77.72</v>
      </c>
      <c r="J77" s="88">
        <v>0</v>
      </c>
      <c r="K77" s="88">
        <v>95.21</v>
      </c>
      <c r="L77" s="88">
        <v>0</v>
      </c>
      <c r="M77" s="116">
        <v>3.69</v>
      </c>
      <c r="N77" s="115">
        <v>0</v>
      </c>
      <c r="O77" s="88">
        <v>0</v>
      </c>
      <c r="P77" s="88">
        <v>-28</v>
      </c>
      <c r="Q77" s="88">
        <v>0</v>
      </c>
      <c r="R77" s="88">
        <v>0</v>
      </c>
      <c r="S77" s="116">
        <v>0</v>
      </c>
      <c r="U77" s="115">
        <v>-28</v>
      </c>
      <c r="V77" s="116">
        <v>176.62</v>
      </c>
      <c r="W77">
        <v>0</v>
      </c>
      <c r="X77">
        <v>77.72</v>
      </c>
      <c r="Y77">
        <v>95.21</v>
      </c>
      <c r="Z77">
        <v>3.69</v>
      </c>
      <c r="AA77">
        <v>-28</v>
      </c>
    </row>
    <row r="78" spans="7:27">
      <c r="G78" t="s">
        <v>120</v>
      </c>
      <c r="H78" s="115">
        <v>0</v>
      </c>
      <c r="I78" s="88">
        <v>58.29</v>
      </c>
      <c r="J78" s="88">
        <v>0</v>
      </c>
      <c r="K78" s="88">
        <v>77.72</v>
      </c>
      <c r="L78" s="88">
        <v>0</v>
      </c>
      <c r="M78" s="116">
        <v>0.57999999999999996</v>
      </c>
      <c r="N78" s="115">
        <v>0</v>
      </c>
      <c r="O78" s="88">
        <v>0</v>
      </c>
      <c r="P78" s="88">
        <v>-38</v>
      </c>
      <c r="Q78" s="88">
        <v>0</v>
      </c>
      <c r="R78" s="88">
        <v>0</v>
      </c>
      <c r="S78" s="116">
        <v>0</v>
      </c>
      <c r="U78" s="115">
        <v>-38</v>
      </c>
      <c r="V78" s="116">
        <v>136.59</v>
      </c>
      <c r="W78">
        <v>0</v>
      </c>
      <c r="X78">
        <v>58.29</v>
      </c>
      <c r="Y78">
        <v>77.72</v>
      </c>
      <c r="Z78">
        <v>0.57999999999999996</v>
      </c>
      <c r="AA78">
        <v>-38</v>
      </c>
    </row>
    <row r="79" spans="7:27">
      <c r="G79" t="s">
        <v>121</v>
      </c>
      <c r="H79" s="115">
        <v>0</v>
      </c>
      <c r="I79" s="88">
        <v>43.72</v>
      </c>
      <c r="J79" s="88">
        <v>0</v>
      </c>
      <c r="K79" s="88">
        <v>68</v>
      </c>
      <c r="L79" s="88">
        <v>0</v>
      </c>
      <c r="M79" s="116">
        <v>2.04</v>
      </c>
      <c r="N79" s="115">
        <v>0</v>
      </c>
      <c r="O79" s="88">
        <v>0</v>
      </c>
      <c r="P79" s="88">
        <v>-99</v>
      </c>
      <c r="Q79" s="88">
        <v>0</v>
      </c>
      <c r="R79" s="88">
        <v>0</v>
      </c>
      <c r="S79" s="116">
        <v>0</v>
      </c>
      <c r="U79" s="115">
        <v>-99</v>
      </c>
      <c r="V79" s="116">
        <v>113.76</v>
      </c>
      <c r="W79">
        <v>0</v>
      </c>
      <c r="X79">
        <v>43.72</v>
      </c>
      <c r="Y79">
        <v>68</v>
      </c>
      <c r="Z79">
        <v>2.04</v>
      </c>
      <c r="AA79">
        <v>-99</v>
      </c>
    </row>
    <row r="80" spans="7:27">
      <c r="G80" t="s">
        <v>122</v>
      </c>
      <c r="H80" s="115">
        <v>0</v>
      </c>
      <c r="I80" s="88">
        <v>34</v>
      </c>
      <c r="J80" s="88">
        <v>0</v>
      </c>
      <c r="K80" s="88">
        <v>68.010000000000005</v>
      </c>
      <c r="L80" s="88">
        <v>0</v>
      </c>
      <c r="M80" s="116">
        <v>5.63</v>
      </c>
      <c r="N80" s="115">
        <v>0</v>
      </c>
      <c r="O80" s="88">
        <v>0</v>
      </c>
      <c r="P80" s="88">
        <v>-121</v>
      </c>
      <c r="Q80" s="88">
        <v>0</v>
      </c>
      <c r="R80" s="88">
        <v>0</v>
      </c>
      <c r="S80" s="116">
        <v>0</v>
      </c>
      <c r="U80" s="115">
        <v>-121</v>
      </c>
      <c r="V80" s="116">
        <v>107.64</v>
      </c>
      <c r="W80">
        <v>0</v>
      </c>
      <c r="X80">
        <v>34</v>
      </c>
      <c r="Y80">
        <v>68.010000000000005</v>
      </c>
      <c r="Z80">
        <v>5.63</v>
      </c>
      <c r="AA80">
        <v>-121</v>
      </c>
    </row>
    <row r="81" spans="7:27">
      <c r="G81" t="s">
        <v>123</v>
      </c>
      <c r="H81" s="115">
        <v>0</v>
      </c>
      <c r="I81" s="88">
        <v>24.29</v>
      </c>
      <c r="J81" s="88">
        <v>0</v>
      </c>
      <c r="K81" s="88">
        <v>92.29</v>
      </c>
      <c r="L81" s="88">
        <v>0</v>
      </c>
      <c r="M81" s="116">
        <v>0</v>
      </c>
      <c r="N81" s="115">
        <v>0</v>
      </c>
      <c r="O81" s="88">
        <v>0</v>
      </c>
      <c r="P81" s="88">
        <v>-118</v>
      </c>
      <c r="Q81" s="88">
        <v>0</v>
      </c>
      <c r="R81" s="88">
        <v>0</v>
      </c>
      <c r="S81" s="116">
        <v>0</v>
      </c>
      <c r="U81" s="115">
        <v>-118</v>
      </c>
      <c r="V81" s="116">
        <v>116.58</v>
      </c>
      <c r="W81">
        <v>0</v>
      </c>
      <c r="X81">
        <v>24.29</v>
      </c>
      <c r="Y81">
        <v>92.29</v>
      </c>
      <c r="Z81">
        <v>0</v>
      </c>
      <c r="AA81">
        <v>-118</v>
      </c>
    </row>
    <row r="82" spans="7:27">
      <c r="G82" t="s">
        <v>124</v>
      </c>
      <c r="H82" s="115">
        <v>0</v>
      </c>
      <c r="I82" s="88">
        <v>14.57</v>
      </c>
      <c r="J82" s="88">
        <v>0</v>
      </c>
      <c r="K82" s="88">
        <v>58.29</v>
      </c>
      <c r="L82" s="88">
        <v>0</v>
      </c>
      <c r="M82" s="116">
        <v>0</v>
      </c>
      <c r="N82" s="115">
        <v>0</v>
      </c>
      <c r="O82" s="88">
        <v>0</v>
      </c>
      <c r="P82" s="88">
        <v>-133</v>
      </c>
      <c r="Q82" s="88">
        <v>0</v>
      </c>
      <c r="R82" s="88">
        <v>0</v>
      </c>
      <c r="S82" s="116">
        <v>0</v>
      </c>
      <c r="U82" s="115">
        <v>-133</v>
      </c>
      <c r="V82" s="116">
        <v>72.86</v>
      </c>
      <c r="W82">
        <v>0</v>
      </c>
      <c r="X82">
        <v>14.57</v>
      </c>
      <c r="Y82">
        <v>58.29</v>
      </c>
      <c r="Z82">
        <v>0</v>
      </c>
      <c r="AA82">
        <v>-133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9.7100000000000009</v>
      </c>
      <c r="L83" s="88">
        <v>0</v>
      </c>
      <c r="M83" s="116">
        <v>8.5500000000000007</v>
      </c>
      <c r="N83" s="115">
        <v>0</v>
      </c>
      <c r="O83" s="88">
        <v>0</v>
      </c>
      <c r="P83" s="88">
        <v>-160.99</v>
      </c>
      <c r="Q83" s="88">
        <v>0</v>
      </c>
      <c r="R83" s="88">
        <v>0</v>
      </c>
      <c r="S83" s="116">
        <v>0</v>
      </c>
      <c r="U83" s="115">
        <v>-160.99</v>
      </c>
      <c r="V83" s="116">
        <v>18.260000000000002</v>
      </c>
      <c r="W83">
        <v>0</v>
      </c>
      <c r="X83">
        <v>0</v>
      </c>
      <c r="Y83">
        <v>9.7100000000000009</v>
      </c>
      <c r="Z83">
        <v>8.5500000000000007</v>
      </c>
      <c r="AA83">
        <v>-160.99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8.16</v>
      </c>
      <c r="N84" s="115">
        <v>0</v>
      </c>
      <c r="O84" s="88">
        <v>0</v>
      </c>
      <c r="P84" s="88">
        <v>-193</v>
      </c>
      <c r="Q84" s="88">
        <v>0</v>
      </c>
      <c r="R84" s="88">
        <v>0</v>
      </c>
      <c r="S84" s="116">
        <v>0</v>
      </c>
      <c r="U84" s="115">
        <v>-193</v>
      </c>
      <c r="V84" s="116">
        <v>8.16</v>
      </c>
      <c r="W84">
        <v>0</v>
      </c>
      <c r="X84">
        <v>0</v>
      </c>
      <c r="Y84">
        <v>0</v>
      </c>
      <c r="Z84">
        <v>8.16</v>
      </c>
      <c r="AA84">
        <v>-193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1.17</v>
      </c>
      <c r="N85" s="115">
        <v>0</v>
      </c>
      <c r="O85" s="88">
        <v>0</v>
      </c>
      <c r="P85" s="88">
        <v>-145</v>
      </c>
      <c r="Q85" s="88">
        <v>0</v>
      </c>
      <c r="R85" s="88">
        <v>0</v>
      </c>
      <c r="S85" s="116">
        <v>0</v>
      </c>
      <c r="U85" s="115">
        <v>-145</v>
      </c>
      <c r="V85" s="116">
        <v>1.17</v>
      </c>
      <c r="W85">
        <v>0</v>
      </c>
      <c r="X85">
        <v>0</v>
      </c>
      <c r="Y85">
        <v>0</v>
      </c>
      <c r="Z85">
        <v>1.17</v>
      </c>
      <c r="AA85">
        <v>-145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34</v>
      </c>
      <c r="L86" s="88">
        <v>0</v>
      </c>
      <c r="M86" s="116">
        <v>5.15</v>
      </c>
      <c r="N86" s="115">
        <v>0</v>
      </c>
      <c r="O86" s="88">
        <v>0</v>
      </c>
      <c r="P86" s="88">
        <v>-138</v>
      </c>
      <c r="Q86" s="88">
        <v>0</v>
      </c>
      <c r="R86" s="88">
        <v>0</v>
      </c>
      <c r="S86" s="116">
        <v>0</v>
      </c>
      <c r="U86" s="115">
        <v>-138</v>
      </c>
      <c r="V86" s="116">
        <v>39.15</v>
      </c>
      <c r="W86">
        <v>0</v>
      </c>
      <c r="X86">
        <v>0</v>
      </c>
      <c r="Y86">
        <v>34</v>
      </c>
      <c r="Z86">
        <v>5.15</v>
      </c>
      <c r="AA86">
        <v>-138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3.69</v>
      </c>
      <c r="N87" s="115">
        <v>0</v>
      </c>
      <c r="O87" s="88">
        <v>0</v>
      </c>
      <c r="P87" s="88">
        <v>-121</v>
      </c>
      <c r="Q87" s="88">
        <v>0</v>
      </c>
      <c r="R87" s="88">
        <v>0</v>
      </c>
      <c r="S87" s="116">
        <v>0</v>
      </c>
      <c r="U87" s="115">
        <v>-121</v>
      </c>
      <c r="V87" s="116">
        <v>3.69</v>
      </c>
      <c r="W87">
        <v>0</v>
      </c>
      <c r="X87">
        <v>0</v>
      </c>
      <c r="Y87">
        <v>0</v>
      </c>
      <c r="Z87">
        <v>3.69</v>
      </c>
      <c r="AA87">
        <v>-121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10.49</v>
      </c>
      <c r="N88" s="115">
        <v>0</v>
      </c>
      <c r="O88" s="88">
        <v>0</v>
      </c>
      <c r="P88" s="88">
        <v>-113</v>
      </c>
      <c r="Q88" s="88">
        <v>0</v>
      </c>
      <c r="R88" s="88">
        <v>0</v>
      </c>
      <c r="S88" s="116">
        <v>0</v>
      </c>
      <c r="U88" s="115">
        <v>-113</v>
      </c>
      <c r="V88" s="116">
        <v>10.49</v>
      </c>
      <c r="W88">
        <v>0</v>
      </c>
      <c r="X88">
        <v>0</v>
      </c>
      <c r="Y88">
        <v>0</v>
      </c>
      <c r="Z88">
        <v>10.49</v>
      </c>
      <c r="AA88">
        <v>-113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4.37</v>
      </c>
      <c r="N89" s="115">
        <v>0</v>
      </c>
      <c r="O89" s="88">
        <v>0</v>
      </c>
      <c r="P89" s="88">
        <v>-87</v>
      </c>
      <c r="Q89" s="88">
        <v>0</v>
      </c>
      <c r="R89" s="88">
        <v>0</v>
      </c>
      <c r="S89" s="116">
        <v>0</v>
      </c>
      <c r="U89" s="115">
        <v>-87</v>
      </c>
      <c r="V89" s="116">
        <v>4.37</v>
      </c>
      <c r="W89">
        <v>0</v>
      </c>
      <c r="X89">
        <v>0</v>
      </c>
      <c r="Y89">
        <v>0</v>
      </c>
      <c r="Z89">
        <v>4.37</v>
      </c>
      <c r="AA89">
        <v>-87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3.11</v>
      </c>
      <c r="N90" s="115">
        <v>0</v>
      </c>
      <c r="O90" s="88">
        <v>0</v>
      </c>
      <c r="P90" s="88">
        <v>-43</v>
      </c>
      <c r="Q90" s="88">
        <v>0</v>
      </c>
      <c r="R90" s="88">
        <v>0</v>
      </c>
      <c r="S90" s="116">
        <v>0</v>
      </c>
      <c r="U90" s="115">
        <v>-43</v>
      </c>
      <c r="V90" s="116">
        <v>3.11</v>
      </c>
      <c r="W90">
        <v>0</v>
      </c>
      <c r="X90">
        <v>0</v>
      </c>
      <c r="Y90">
        <v>0</v>
      </c>
      <c r="Z90">
        <v>3.11</v>
      </c>
      <c r="AA90">
        <v>-43</v>
      </c>
    </row>
    <row r="91" spans="7:27">
      <c r="G91" t="s">
        <v>133</v>
      </c>
      <c r="H91" s="115">
        <v>0</v>
      </c>
      <c r="I91" s="88">
        <v>9.7200000000000006</v>
      </c>
      <c r="J91" s="88">
        <v>0</v>
      </c>
      <c r="K91" s="88">
        <v>29.14</v>
      </c>
      <c r="L91" s="88">
        <v>0</v>
      </c>
      <c r="M91" s="116">
        <v>3.89</v>
      </c>
      <c r="N91" s="115">
        <v>0</v>
      </c>
      <c r="O91" s="88">
        <v>0</v>
      </c>
      <c r="P91" s="88">
        <v>-35</v>
      </c>
      <c r="Q91" s="88">
        <v>0</v>
      </c>
      <c r="R91" s="88">
        <v>0</v>
      </c>
      <c r="S91" s="116">
        <v>0</v>
      </c>
      <c r="U91" s="115">
        <v>-35</v>
      </c>
      <c r="V91" s="116">
        <v>42.75</v>
      </c>
      <c r="W91">
        <v>0</v>
      </c>
      <c r="X91">
        <v>9.7200000000000006</v>
      </c>
      <c r="Y91">
        <v>29.14</v>
      </c>
      <c r="Z91">
        <v>3.89</v>
      </c>
      <c r="AA91">
        <v>-35</v>
      </c>
    </row>
    <row r="92" spans="7:27">
      <c r="G92" t="s">
        <v>134</v>
      </c>
      <c r="H92" s="115">
        <v>8.74</v>
      </c>
      <c r="I92" s="88">
        <v>24.29</v>
      </c>
      <c r="J92" s="88">
        <v>0</v>
      </c>
      <c r="K92" s="88">
        <v>0</v>
      </c>
      <c r="L92" s="88">
        <v>0</v>
      </c>
      <c r="M92" s="116">
        <v>0.78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33.81</v>
      </c>
      <c r="W92">
        <v>8.74</v>
      </c>
      <c r="X92">
        <v>24.29</v>
      </c>
      <c r="Y92">
        <v>0</v>
      </c>
      <c r="Z92">
        <v>0.78</v>
      </c>
      <c r="AA92">
        <v>0</v>
      </c>
    </row>
    <row r="93" spans="7:27">
      <c r="G93" t="s">
        <v>135</v>
      </c>
      <c r="H93" s="115">
        <v>40.81</v>
      </c>
      <c r="I93" s="88">
        <v>38.86</v>
      </c>
      <c r="J93" s="88">
        <v>0</v>
      </c>
      <c r="K93" s="88">
        <v>0</v>
      </c>
      <c r="L93" s="88">
        <v>0</v>
      </c>
      <c r="M93" s="116">
        <v>3.98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83.65</v>
      </c>
      <c r="W93">
        <v>40.81</v>
      </c>
      <c r="X93">
        <v>38.86</v>
      </c>
      <c r="Y93">
        <v>0</v>
      </c>
      <c r="Z93">
        <v>3.98</v>
      </c>
      <c r="AA93">
        <v>0</v>
      </c>
    </row>
    <row r="94" spans="7:27">
      <c r="G94" t="s">
        <v>136</v>
      </c>
      <c r="H94" s="115">
        <v>86.47</v>
      </c>
      <c r="I94" s="88">
        <v>53.43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139.9</v>
      </c>
      <c r="W94">
        <v>86.47</v>
      </c>
      <c r="X94">
        <v>53.43</v>
      </c>
      <c r="Y94">
        <v>0</v>
      </c>
      <c r="Z94">
        <v>0</v>
      </c>
      <c r="AA94">
        <v>0</v>
      </c>
    </row>
    <row r="95" spans="7:27">
      <c r="G95" t="s">
        <v>137</v>
      </c>
      <c r="H95" s="115">
        <v>136.01</v>
      </c>
      <c r="I95" s="88">
        <v>58.29</v>
      </c>
      <c r="J95" s="88">
        <v>0</v>
      </c>
      <c r="K95" s="88">
        <v>0</v>
      </c>
      <c r="L95" s="88">
        <v>0</v>
      </c>
      <c r="M95" s="116">
        <v>3.79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198.09</v>
      </c>
      <c r="W95">
        <v>136.01</v>
      </c>
      <c r="X95">
        <v>58.29</v>
      </c>
      <c r="Y95">
        <v>0</v>
      </c>
      <c r="Z95">
        <v>3.79</v>
      </c>
      <c r="AA95">
        <v>0</v>
      </c>
    </row>
    <row r="96" spans="7:27">
      <c r="G96" t="s">
        <v>138</v>
      </c>
      <c r="H96" s="115">
        <v>124.33</v>
      </c>
      <c r="I96" s="88">
        <v>0</v>
      </c>
      <c r="J96" s="88">
        <v>0</v>
      </c>
      <c r="K96" s="88">
        <v>24.09</v>
      </c>
      <c r="L96" s="88">
        <v>0</v>
      </c>
      <c r="M96" s="116">
        <v>2.12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150.54</v>
      </c>
      <c r="W96">
        <v>124.33</v>
      </c>
      <c r="X96">
        <v>0</v>
      </c>
      <c r="Y96">
        <v>24.09</v>
      </c>
      <c r="Z96">
        <v>2.12</v>
      </c>
      <c r="AA96">
        <v>0</v>
      </c>
    </row>
    <row r="97" spans="1:83">
      <c r="G97" t="s">
        <v>139</v>
      </c>
      <c r="H97" s="115">
        <v>115.59</v>
      </c>
      <c r="I97" s="88">
        <v>0</v>
      </c>
      <c r="J97" s="88">
        <v>0</v>
      </c>
      <c r="K97" s="88">
        <v>0</v>
      </c>
      <c r="L97" s="88">
        <v>0</v>
      </c>
      <c r="M97" s="116">
        <v>0.76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116.35</v>
      </c>
      <c r="W97">
        <v>115.59</v>
      </c>
      <c r="X97">
        <v>0</v>
      </c>
      <c r="Y97">
        <v>0</v>
      </c>
      <c r="Z97">
        <v>0.76</v>
      </c>
      <c r="AA97">
        <v>0</v>
      </c>
    </row>
    <row r="98" spans="1:83">
      <c r="G98" t="s">
        <v>140</v>
      </c>
      <c r="H98" s="115">
        <v>97.23</v>
      </c>
      <c r="I98" s="88">
        <v>0</v>
      </c>
      <c r="J98" s="88">
        <v>0</v>
      </c>
      <c r="K98" s="88">
        <v>0</v>
      </c>
      <c r="L98" s="88">
        <v>0</v>
      </c>
      <c r="M98" s="116">
        <v>0.65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97.88</v>
      </c>
      <c r="W98">
        <v>97.23</v>
      </c>
      <c r="X98">
        <v>0</v>
      </c>
      <c r="Y98">
        <v>0</v>
      </c>
      <c r="Z98">
        <v>0.65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0.22208250000000004</v>
      </c>
      <c r="I99" s="111">
        <f t="shared" ref="I99:BQ99" si="1">SUM(I3:I98)/4000</f>
        <v>0.19322999999999999</v>
      </c>
      <c r="J99" s="111">
        <f t="shared" si="1"/>
        <v>0</v>
      </c>
      <c r="K99" s="111">
        <f t="shared" si="1"/>
        <v>0.33056750000000007</v>
      </c>
      <c r="L99" s="111">
        <f t="shared" si="1"/>
        <v>0</v>
      </c>
      <c r="M99" s="111">
        <f t="shared" si="1"/>
        <v>7.4532500000000002E-2</v>
      </c>
      <c r="N99" s="110">
        <f t="shared" si="1"/>
        <v>0</v>
      </c>
      <c r="O99" s="111">
        <f t="shared" si="1"/>
        <v>-0.70625000000000004</v>
      </c>
      <c r="P99" s="111">
        <f t="shared" si="1"/>
        <v>-5.8452225000000011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-6.5514725000000009</v>
      </c>
      <c r="V99" s="112">
        <f t="shared" si="1"/>
        <v>0.82040500000000005</v>
      </c>
      <c r="W99">
        <f t="shared" si="1"/>
        <v>0.22208250000000004</v>
      </c>
      <c r="X99">
        <f t="shared" si="1"/>
        <v>-0.51302000000000025</v>
      </c>
      <c r="Y99">
        <f t="shared" si="1"/>
        <v>0.33056750000000007</v>
      </c>
      <c r="Z99">
        <f t="shared" si="1"/>
        <v>7.4532500000000002E-2</v>
      </c>
      <c r="AA99">
        <f t="shared" si="1"/>
        <v>-5.8452225000000011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472</v>
      </c>
      <c r="Y1" t="s">
        <v>473</v>
      </c>
      <c r="Z1" t="s">
        <v>474</v>
      </c>
      <c r="AA1" t="s">
        <v>475</v>
      </c>
      <c r="AB1" t="s">
        <v>476</v>
      </c>
      <c r="AC1" t="s">
        <v>476</v>
      </c>
      <c r="AD1" t="s">
        <v>477</v>
      </c>
      <c r="AE1" t="s">
        <v>478</v>
      </c>
      <c r="AF1" t="s">
        <v>479</v>
      </c>
      <c r="AG1" t="s">
        <v>471</v>
      </c>
      <c r="AH1" t="s">
        <v>471</v>
      </c>
      <c r="AI1" t="s">
        <v>480</v>
      </c>
      <c r="AJ1" t="s">
        <v>150</v>
      </c>
      <c r="AK1" t="s">
        <v>150</v>
      </c>
      <c r="AL1" t="s">
        <v>483</v>
      </c>
      <c r="AM1" t="s">
        <v>483</v>
      </c>
      <c r="AN1" t="s">
        <v>484</v>
      </c>
      <c r="AO1" t="s">
        <v>484</v>
      </c>
    </row>
    <row r="2" spans="1:4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44658</v>
      </c>
      <c r="W2" s="30" t="s">
        <v>149</v>
      </c>
      <c r="X2" t="s">
        <v>149</v>
      </c>
      <c r="Y2" t="s">
        <v>149</v>
      </c>
      <c r="Z2" t="s">
        <v>150</v>
      </c>
      <c r="AA2" t="s">
        <v>150</v>
      </c>
      <c r="AB2" t="s">
        <v>246</v>
      </c>
      <c r="AC2" t="s">
        <v>246</v>
      </c>
      <c r="AD2" t="s">
        <v>390</v>
      </c>
      <c r="AE2" t="s">
        <v>405</v>
      </c>
      <c r="AF2" t="s">
        <v>152</v>
      </c>
      <c r="AG2" t="s">
        <v>152</v>
      </c>
      <c r="AH2" t="s">
        <v>152</v>
      </c>
      <c r="AI2" t="s">
        <v>153</v>
      </c>
      <c r="AJ2" t="s">
        <v>481</v>
      </c>
      <c r="AK2" t="s">
        <v>482</v>
      </c>
      <c r="AL2" t="s">
        <v>149</v>
      </c>
      <c r="AM2" t="s">
        <v>150</v>
      </c>
      <c r="AN2" t="s">
        <v>152</v>
      </c>
      <c r="AO2" t="s">
        <v>152</v>
      </c>
    </row>
    <row r="3" spans="1:4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143.74</v>
      </c>
      <c r="I3" s="95">
        <v>0</v>
      </c>
      <c r="J3" s="95">
        <v>5.58</v>
      </c>
      <c r="K3" s="95">
        <v>17.490000000000002</v>
      </c>
      <c r="L3" s="95">
        <v>3.89</v>
      </c>
      <c r="M3" s="114">
        <v>0</v>
      </c>
      <c r="N3" s="113">
        <v>0</v>
      </c>
      <c r="O3" s="95">
        <v>85</v>
      </c>
      <c r="P3" s="95">
        <v>0</v>
      </c>
      <c r="Q3" s="95">
        <v>0</v>
      </c>
      <c r="R3" s="95">
        <v>0</v>
      </c>
      <c r="S3" s="114">
        <v>0</v>
      </c>
      <c r="W3">
        <v>25.16</v>
      </c>
      <c r="X3">
        <v>0</v>
      </c>
      <c r="Y3">
        <v>94.49</v>
      </c>
      <c r="Z3">
        <v>0</v>
      </c>
      <c r="AA3">
        <v>0</v>
      </c>
      <c r="AB3">
        <v>0</v>
      </c>
      <c r="AC3">
        <v>23.51</v>
      </c>
      <c r="AD3">
        <v>0.57999999999999996</v>
      </c>
      <c r="AE3">
        <v>3.89</v>
      </c>
      <c r="AF3">
        <v>7.77</v>
      </c>
      <c r="AG3">
        <v>0</v>
      </c>
      <c r="AH3">
        <v>9.7200000000000006</v>
      </c>
      <c r="AI3">
        <v>5.58</v>
      </c>
      <c r="AJ3">
        <v>20</v>
      </c>
      <c r="AK3">
        <v>65</v>
      </c>
      <c r="AL3">
        <v>0</v>
      </c>
      <c r="AM3">
        <v>0</v>
      </c>
      <c r="AN3">
        <v>0</v>
      </c>
      <c r="AO3">
        <v>0</v>
      </c>
    </row>
    <row r="4" spans="1:41">
      <c r="A4" t="s">
        <v>240</v>
      </c>
      <c r="B4" t="s">
        <v>232</v>
      </c>
      <c r="C4" t="s">
        <v>234</v>
      </c>
      <c r="G4" t="s">
        <v>46</v>
      </c>
      <c r="H4" s="115">
        <v>143.74</v>
      </c>
      <c r="I4" s="88">
        <v>0</v>
      </c>
      <c r="J4" s="88">
        <v>5.58</v>
      </c>
      <c r="K4" s="88">
        <v>17.490000000000002</v>
      </c>
      <c r="L4" s="88">
        <v>3.89</v>
      </c>
      <c r="M4" s="116">
        <v>0</v>
      </c>
      <c r="N4" s="115">
        <v>0</v>
      </c>
      <c r="O4" s="88">
        <v>85</v>
      </c>
      <c r="P4" s="88">
        <v>0</v>
      </c>
      <c r="Q4" s="88">
        <v>0</v>
      </c>
      <c r="R4" s="88">
        <v>0</v>
      </c>
      <c r="S4" s="116">
        <v>0</v>
      </c>
      <c r="W4">
        <v>25.16</v>
      </c>
      <c r="X4">
        <v>0</v>
      </c>
      <c r="Y4">
        <v>94.49</v>
      </c>
      <c r="Z4">
        <v>0</v>
      </c>
      <c r="AA4">
        <v>0</v>
      </c>
      <c r="AB4">
        <v>0</v>
      </c>
      <c r="AC4">
        <v>23.51</v>
      </c>
      <c r="AD4">
        <v>0.57999999999999996</v>
      </c>
      <c r="AE4">
        <v>3.89</v>
      </c>
      <c r="AF4">
        <v>7.77</v>
      </c>
      <c r="AG4">
        <v>0</v>
      </c>
      <c r="AH4">
        <v>9.7200000000000006</v>
      </c>
      <c r="AI4">
        <v>5.58</v>
      </c>
      <c r="AJ4">
        <v>20</v>
      </c>
      <c r="AK4">
        <v>65</v>
      </c>
      <c r="AL4">
        <v>0</v>
      </c>
      <c r="AM4">
        <v>0</v>
      </c>
      <c r="AN4">
        <v>0</v>
      </c>
      <c r="AO4">
        <v>0</v>
      </c>
    </row>
    <row r="5" spans="1:41">
      <c r="A5" t="s">
        <v>241</v>
      </c>
      <c r="B5" t="s">
        <v>233</v>
      </c>
      <c r="C5" t="s">
        <v>235</v>
      </c>
      <c r="G5" t="s">
        <v>47</v>
      </c>
      <c r="H5" s="115">
        <v>143.74</v>
      </c>
      <c r="I5" s="88">
        <v>0</v>
      </c>
      <c r="J5" s="88">
        <v>5.58</v>
      </c>
      <c r="K5" s="88">
        <v>17.490000000000002</v>
      </c>
      <c r="L5" s="88">
        <v>3.89</v>
      </c>
      <c r="M5" s="116">
        <v>0</v>
      </c>
      <c r="N5" s="115">
        <v>0</v>
      </c>
      <c r="O5" s="88">
        <v>85</v>
      </c>
      <c r="P5" s="88">
        <v>0</v>
      </c>
      <c r="Q5" s="88">
        <v>0</v>
      </c>
      <c r="R5" s="88">
        <v>0</v>
      </c>
      <c r="S5" s="116">
        <v>0</v>
      </c>
      <c r="W5">
        <v>25.16</v>
      </c>
      <c r="X5">
        <v>0</v>
      </c>
      <c r="Y5">
        <v>94.49</v>
      </c>
      <c r="Z5">
        <v>0</v>
      </c>
      <c r="AA5">
        <v>0</v>
      </c>
      <c r="AB5">
        <v>0</v>
      </c>
      <c r="AC5">
        <v>23.51</v>
      </c>
      <c r="AD5">
        <v>0.57999999999999996</v>
      </c>
      <c r="AE5">
        <v>3.89</v>
      </c>
      <c r="AF5">
        <v>7.77</v>
      </c>
      <c r="AG5">
        <v>0</v>
      </c>
      <c r="AH5">
        <v>9.7200000000000006</v>
      </c>
      <c r="AI5">
        <v>5.58</v>
      </c>
      <c r="AJ5">
        <v>20</v>
      </c>
      <c r="AK5">
        <v>65</v>
      </c>
      <c r="AL5">
        <v>0</v>
      </c>
      <c r="AM5">
        <v>0</v>
      </c>
      <c r="AN5">
        <v>0</v>
      </c>
      <c r="AO5">
        <v>0</v>
      </c>
    </row>
    <row r="6" spans="1:41">
      <c r="A6" t="s">
        <v>242</v>
      </c>
      <c r="B6" t="s">
        <v>264</v>
      </c>
      <c r="C6" t="s">
        <v>236</v>
      </c>
      <c r="G6" t="s">
        <v>48</v>
      </c>
      <c r="H6" s="115">
        <v>143.74</v>
      </c>
      <c r="I6" s="88">
        <v>0</v>
      </c>
      <c r="J6" s="88">
        <v>5.58</v>
      </c>
      <c r="K6" s="88">
        <v>17.490000000000002</v>
      </c>
      <c r="L6" s="88">
        <v>3.89</v>
      </c>
      <c r="M6" s="116">
        <v>0</v>
      </c>
      <c r="N6" s="115">
        <v>0</v>
      </c>
      <c r="O6" s="88">
        <v>85</v>
      </c>
      <c r="P6" s="88">
        <v>0</v>
      </c>
      <c r="Q6" s="88">
        <v>0</v>
      </c>
      <c r="R6" s="88">
        <v>0</v>
      </c>
      <c r="S6" s="116">
        <v>0</v>
      </c>
      <c r="W6">
        <v>25.16</v>
      </c>
      <c r="X6">
        <v>0</v>
      </c>
      <c r="Y6">
        <v>94.49</v>
      </c>
      <c r="Z6">
        <v>0</v>
      </c>
      <c r="AA6">
        <v>0</v>
      </c>
      <c r="AB6">
        <v>0</v>
      </c>
      <c r="AC6">
        <v>23.51</v>
      </c>
      <c r="AD6">
        <v>0.57999999999999996</v>
      </c>
      <c r="AE6">
        <v>3.89</v>
      </c>
      <c r="AF6">
        <v>7.77</v>
      </c>
      <c r="AG6">
        <v>0</v>
      </c>
      <c r="AH6">
        <v>9.7200000000000006</v>
      </c>
      <c r="AI6">
        <v>5.58</v>
      </c>
      <c r="AJ6">
        <v>20</v>
      </c>
      <c r="AK6">
        <v>65</v>
      </c>
      <c r="AL6">
        <v>0</v>
      </c>
      <c r="AM6">
        <v>0</v>
      </c>
      <c r="AN6">
        <v>0</v>
      </c>
      <c r="AO6">
        <v>0</v>
      </c>
    </row>
    <row r="7" spans="1:41">
      <c r="A7" t="s">
        <v>243</v>
      </c>
      <c r="B7" t="s">
        <v>299</v>
      </c>
      <c r="C7" t="s">
        <v>265</v>
      </c>
      <c r="G7" t="s">
        <v>49</v>
      </c>
      <c r="H7" s="115">
        <v>143.74</v>
      </c>
      <c r="I7" s="88">
        <v>0</v>
      </c>
      <c r="J7" s="88">
        <v>5.58</v>
      </c>
      <c r="K7" s="88">
        <v>12.629999999999999</v>
      </c>
      <c r="L7" s="88">
        <v>3.89</v>
      </c>
      <c r="M7" s="116">
        <v>0</v>
      </c>
      <c r="N7" s="115">
        <v>0</v>
      </c>
      <c r="O7" s="88">
        <v>85</v>
      </c>
      <c r="P7" s="88">
        <v>0</v>
      </c>
      <c r="Q7" s="88">
        <v>0</v>
      </c>
      <c r="R7" s="88">
        <v>0</v>
      </c>
      <c r="S7" s="116">
        <v>0</v>
      </c>
      <c r="W7">
        <v>25.16</v>
      </c>
      <c r="X7">
        <v>0</v>
      </c>
      <c r="Y7">
        <v>94.49</v>
      </c>
      <c r="Z7">
        <v>0</v>
      </c>
      <c r="AA7">
        <v>0</v>
      </c>
      <c r="AB7">
        <v>0</v>
      </c>
      <c r="AC7">
        <v>23.51</v>
      </c>
      <c r="AD7">
        <v>0.57999999999999996</v>
      </c>
      <c r="AE7">
        <v>3.89</v>
      </c>
      <c r="AF7">
        <v>7.77</v>
      </c>
      <c r="AG7">
        <v>0</v>
      </c>
      <c r="AH7">
        <v>4.8600000000000003</v>
      </c>
      <c r="AI7">
        <v>5.58</v>
      </c>
      <c r="AJ7">
        <v>20</v>
      </c>
      <c r="AK7">
        <v>65</v>
      </c>
      <c r="AL7">
        <v>0</v>
      </c>
      <c r="AM7">
        <v>0</v>
      </c>
      <c r="AN7">
        <v>0</v>
      </c>
      <c r="AO7">
        <v>0</v>
      </c>
    </row>
    <row r="8" spans="1:41">
      <c r="A8" t="s">
        <v>244</v>
      </c>
      <c r="B8" t="s">
        <v>341</v>
      </c>
      <c r="C8" t="s">
        <v>237</v>
      </c>
      <c r="G8" t="s">
        <v>50</v>
      </c>
      <c r="H8" s="115">
        <v>143.74</v>
      </c>
      <c r="I8" s="88">
        <v>0</v>
      </c>
      <c r="J8" s="88">
        <v>5.58</v>
      </c>
      <c r="K8" s="88">
        <v>12.629999999999999</v>
      </c>
      <c r="L8" s="88">
        <v>3.89</v>
      </c>
      <c r="M8" s="116">
        <v>0</v>
      </c>
      <c r="N8" s="115">
        <v>0</v>
      </c>
      <c r="O8" s="88">
        <v>85</v>
      </c>
      <c r="P8" s="88">
        <v>0</v>
      </c>
      <c r="Q8" s="88">
        <v>0</v>
      </c>
      <c r="R8" s="88">
        <v>0</v>
      </c>
      <c r="S8" s="116">
        <v>0</v>
      </c>
      <c r="W8">
        <v>25.16</v>
      </c>
      <c r="X8">
        <v>0</v>
      </c>
      <c r="Y8">
        <v>94.49</v>
      </c>
      <c r="Z8">
        <v>0</v>
      </c>
      <c r="AA8">
        <v>0</v>
      </c>
      <c r="AB8">
        <v>0</v>
      </c>
      <c r="AC8">
        <v>23.51</v>
      </c>
      <c r="AD8">
        <v>0.57999999999999996</v>
      </c>
      <c r="AE8">
        <v>3.89</v>
      </c>
      <c r="AF8">
        <v>7.77</v>
      </c>
      <c r="AG8">
        <v>0</v>
      </c>
      <c r="AH8">
        <v>4.8600000000000003</v>
      </c>
      <c r="AI8">
        <v>5.58</v>
      </c>
      <c r="AJ8">
        <v>20</v>
      </c>
      <c r="AK8">
        <v>65</v>
      </c>
      <c r="AL8">
        <v>0</v>
      </c>
      <c r="AM8">
        <v>0</v>
      </c>
      <c r="AN8">
        <v>0</v>
      </c>
      <c r="AO8">
        <v>0</v>
      </c>
    </row>
    <row r="9" spans="1:41">
      <c r="A9" t="s">
        <v>245</v>
      </c>
      <c r="B9" t="s">
        <v>361</v>
      </c>
      <c r="C9" t="s">
        <v>238</v>
      </c>
      <c r="G9" t="s">
        <v>51</v>
      </c>
      <c r="H9" s="115">
        <v>143.74</v>
      </c>
      <c r="I9" s="88">
        <v>0</v>
      </c>
      <c r="J9" s="88">
        <v>5.58</v>
      </c>
      <c r="K9" s="88">
        <v>12.629999999999999</v>
      </c>
      <c r="L9" s="88">
        <v>3.89</v>
      </c>
      <c r="M9" s="116">
        <v>0</v>
      </c>
      <c r="N9" s="115">
        <v>0</v>
      </c>
      <c r="O9" s="88">
        <v>85</v>
      </c>
      <c r="P9" s="88">
        <v>0</v>
      </c>
      <c r="Q9" s="88">
        <v>0</v>
      </c>
      <c r="R9" s="88">
        <v>0</v>
      </c>
      <c r="S9" s="116">
        <v>0</v>
      </c>
      <c r="W9">
        <v>25.16</v>
      </c>
      <c r="X9">
        <v>0</v>
      </c>
      <c r="Y9">
        <v>94.49</v>
      </c>
      <c r="Z9">
        <v>0</v>
      </c>
      <c r="AA9">
        <v>0</v>
      </c>
      <c r="AB9">
        <v>0</v>
      </c>
      <c r="AC9">
        <v>23.51</v>
      </c>
      <c r="AD9">
        <v>0.57999999999999996</v>
      </c>
      <c r="AE9">
        <v>3.89</v>
      </c>
      <c r="AF9">
        <v>7.77</v>
      </c>
      <c r="AG9">
        <v>0</v>
      </c>
      <c r="AH9">
        <v>4.8600000000000003</v>
      </c>
      <c r="AI9">
        <v>5.58</v>
      </c>
      <c r="AJ9">
        <v>20</v>
      </c>
      <c r="AK9">
        <v>65</v>
      </c>
      <c r="AL9">
        <v>0</v>
      </c>
      <c r="AM9">
        <v>0</v>
      </c>
      <c r="AN9">
        <v>0</v>
      </c>
      <c r="AO9">
        <v>0</v>
      </c>
    </row>
    <row r="10" spans="1:41">
      <c r="A10" t="s">
        <v>266</v>
      </c>
      <c r="C10" t="s">
        <v>239</v>
      </c>
      <c r="G10" t="s">
        <v>52</v>
      </c>
      <c r="H10" s="115">
        <v>143.74</v>
      </c>
      <c r="I10" s="88">
        <v>0</v>
      </c>
      <c r="J10" s="88">
        <v>5.58</v>
      </c>
      <c r="K10" s="88">
        <v>12.629999999999999</v>
      </c>
      <c r="L10" s="88">
        <v>3.89</v>
      </c>
      <c r="M10" s="116">
        <v>0</v>
      </c>
      <c r="N10" s="115">
        <v>0</v>
      </c>
      <c r="O10" s="88">
        <v>85</v>
      </c>
      <c r="P10" s="88">
        <v>0</v>
      </c>
      <c r="Q10" s="88">
        <v>0</v>
      </c>
      <c r="R10" s="88">
        <v>0</v>
      </c>
      <c r="S10" s="116">
        <v>0</v>
      </c>
      <c r="W10">
        <v>25.16</v>
      </c>
      <c r="X10">
        <v>0</v>
      </c>
      <c r="Y10">
        <v>94.49</v>
      </c>
      <c r="Z10">
        <v>0</v>
      </c>
      <c r="AA10">
        <v>0</v>
      </c>
      <c r="AB10">
        <v>0</v>
      </c>
      <c r="AC10">
        <v>23.51</v>
      </c>
      <c r="AD10">
        <v>0.57999999999999996</v>
      </c>
      <c r="AE10">
        <v>3.89</v>
      </c>
      <c r="AF10">
        <v>7.77</v>
      </c>
      <c r="AG10">
        <v>0</v>
      </c>
      <c r="AH10">
        <v>4.8600000000000003</v>
      </c>
      <c r="AI10">
        <v>5.58</v>
      </c>
      <c r="AJ10">
        <v>20</v>
      </c>
      <c r="AK10">
        <v>65</v>
      </c>
      <c r="AL10">
        <v>0</v>
      </c>
      <c r="AM10">
        <v>0</v>
      </c>
      <c r="AN10">
        <v>0</v>
      </c>
      <c r="AO10">
        <v>0</v>
      </c>
    </row>
    <row r="11" spans="1:41">
      <c r="A11" t="s">
        <v>246</v>
      </c>
      <c r="C11" t="s">
        <v>342</v>
      </c>
      <c r="G11" t="s">
        <v>53</v>
      </c>
      <c r="H11" s="115">
        <v>143.74</v>
      </c>
      <c r="I11" s="88">
        <v>0</v>
      </c>
      <c r="J11" s="88">
        <v>5.58</v>
      </c>
      <c r="K11" s="88">
        <v>12.629999999999999</v>
      </c>
      <c r="L11" s="88">
        <v>3.89</v>
      </c>
      <c r="M11" s="116">
        <v>0</v>
      </c>
      <c r="N11" s="115">
        <v>0</v>
      </c>
      <c r="O11" s="88">
        <v>85</v>
      </c>
      <c r="P11" s="88">
        <v>0</v>
      </c>
      <c r="Q11" s="88">
        <v>0</v>
      </c>
      <c r="R11" s="88">
        <v>0</v>
      </c>
      <c r="S11" s="116">
        <v>0</v>
      </c>
      <c r="W11">
        <v>25.16</v>
      </c>
      <c r="X11">
        <v>0</v>
      </c>
      <c r="Y11">
        <v>94.49</v>
      </c>
      <c r="Z11">
        <v>0</v>
      </c>
      <c r="AA11">
        <v>0</v>
      </c>
      <c r="AB11">
        <v>0</v>
      </c>
      <c r="AC11">
        <v>23.51</v>
      </c>
      <c r="AD11">
        <v>0.57999999999999996</v>
      </c>
      <c r="AE11">
        <v>3.89</v>
      </c>
      <c r="AF11">
        <v>7.77</v>
      </c>
      <c r="AG11">
        <v>0</v>
      </c>
      <c r="AH11">
        <v>4.8600000000000003</v>
      </c>
      <c r="AI11">
        <v>5.58</v>
      </c>
      <c r="AJ11">
        <v>20</v>
      </c>
      <c r="AK11">
        <v>65</v>
      </c>
      <c r="AL11">
        <v>0</v>
      </c>
      <c r="AM11">
        <v>0</v>
      </c>
      <c r="AN11">
        <v>0</v>
      </c>
      <c r="AO11">
        <v>0</v>
      </c>
    </row>
    <row r="12" spans="1:41">
      <c r="A12" t="s">
        <v>247</v>
      </c>
      <c r="C12" t="s">
        <v>362</v>
      </c>
      <c r="G12" t="s">
        <v>54</v>
      </c>
      <c r="H12" s="115">
        <v>143.74</v>
      </c>
      <c r="I12" s="88">
        <v>0</v>
      </c>
      <c r="J12" s="88">
        <v>5.58</v>
      </c>
      <c r="K12" s="88">
        <v>12.629999999999999</v>
      </c>
      <c r="L12" s="88">
        <v>3.89</v>
      </c>
      <c r="M12" s="116">
        <v>0</v>
      </c>
      <c r="N12" s="115">
        <v>0</v>
      </c>
      <c r="O12" s="88">
        <v>85</v>
      </c>
      <c r="P12" s="88">
        <v>0</v>
      </c>
      <c r="Q12" s="88">
        <v>0</v>
      </c>
      <c r="R12" s="88">
        <v>0</v>
      </c>
      <c r="S12" s="116">
        <v>0</v>
      </c>
      <c r="W12">
        <v>25.16</v>
      </c>
      <c r="X12">
        <v>0</v>
      </c>
      <c r="Y12">
        <v>94.49</v>
      </c>
      <c r="Z12">
        <v>0</v>
      </c>
      <c r="AA12">
        <v>0</v>
      </c>
      <c r="AB12">
        <v>0</v>
      </c>
      <c r="AC12">
        <v>23.51</v>
      </c>
      <c r="AD12">
        <v>0.57999999999999996</v>
      </c>
      <c r="AE12">
        <v>3.89</v>
      </c>
      <c r="AF12">
        <v>7.77</v>
      </c>
      <c r="AG12">
        <v>0</v>
      </c>
      <c r="AH12">
        <v>4.8600000000000003</v>
      </c>
      <c r="AI12">
        <v>5.58</v>
      </c>
      <c r="AJ12">
        <v>20</v>
      </c>
      <c r="AK12">
        <v>65</v>
      </c>
      <c r="AL12">
        <v>0</v>
      </c>
      <c r="AM12">
        <v>0</v>
      </c>
      <c r="AN12">
        <v>0</v>
      </c>
      <c r="AO12">
        <v>0</v>
      </c>
    </row>
    <row r="13" spans="1:41">
      <c r="A13" t="s">
        <v>248</v>
      </c>
      <c r="G13" t="s">
        <v>55</v>
      </c>
      <c r="H13" s="115">
        <v>143.74</v>
      </c>
      <c r="I13" s="88">
        <v>0</v>
      </c>
      <c r="J13" s="88">
        <v>5.58</v>
      </c>
      <c r="K13" s="88">
        <v>12.629999999999999</v>
      </c>
      <c r="L13" s="88">
        <v>3.89</v>
      </c>
      <c r="M13" s="116">
        <v>0</v>
      </c>
      <c r="N13" s="115">
        <v>0</v>
      </c>
      <c r="O13" s="88">
        <v>85</v>
      </c>
      <c r="P13" s="88">
        <v>0</v>
      </c>
      <c r="Q13" s="88">
        <v>0</v>
      </c>
      <c r="R13" s="88">
        <v>0</v>
      </c>
      <c r="S13" s="116">
        <v>0</v>
      </c>
      <c r="W13">
        <v>25.16</v>
      </c>
      <c r="X13">
        <v>0</v>
      </c>
      <c r="Y13">
        <v>94.49</v>
      </c>
      <c r="Z13">
        <v>0</v>
      </c>
      <c r="AA13">
        <v>0</v>
      </c>
      <c r="AB13">
        <v>0</v>
      </c>
      <c r="AC13">
        <v>23.51</v>
      </c>
      <c r="AD13">
        <v>0.57999999999999996</v>
      </c>
      <c r="AE13">
        <v>3.89</v>
      </c>
      <c r="AF13">
        <v>7.77</v>
      </c>
      <c r="AG13">
        <v>0</v>
      </c>
      <c r="AH13">
        <v>4.8600000000000003</v>
      </c>
      <c r="AI13">
        <v>5.58</v>
      </c>
      <c r="AJ13">
        <v>20</v>
      </c>
      <c r="AK13">
        <v>65</v>
      </c>
      <c r="AL13">
        <v>0</v>
      </c>
      <c r="AM13">
        <v>0</v>
      </c>
      <c r="AN13">
        <v>0</v>
      </c>
      <c r="AO13">
        <v>0</v>
      </c>
    </row>
    <row r="14" spans="1:41">
      <c r="A14" t="s">
        <v>249</v>
      </c>
      <c r="G14" t="s">
        <v>56</v>
      </c>
      <c r="H14" s="115">
        <v>143.74</v>
      </c>
      <c r="I14" s="88">
        <v>0</v>
      </c>
      <c r="J14" s="88">
        <v>5.58</v>
      </c>
      <c r="K14" s="88">
        <v>12.629999999999999</v>
      </c>
      <c r="L14" s="88">
        <v>3.89</v>
      </c>
      <c r="M14" s="116">
        <v>0</v>
      </c>
      <c r="N14" s="115">
        <v>0</v>
      </c>
      <c r="O14" s="88">
        <v>85</v>
      </c>
      <c r="P14" s="88">
        <v>0</v>
      </c>
      <c r="Q14" s="88">
        <v>0</v>
      </c>
      <c r="R14" s="88">
        <v>0</v>
      </c>
      <c r="S14" s="116">
        <v>0</v>
      </c>
      <c r="W14">
        <v>25.16</v>
      </c>
      <c r="X14">
        <v>0</v>
      </c>
      <c r="Y14">
        <v>94.49</v>
      </c>
      <c r="Z14">
        <v>0</v>
      </c>
      <c r="AA14">
        <v>0</v>
      </c>
      <c r="AB14">
        <v>0</v>
      </c>
      <c r="AC14">
        <v>23.51</v>
      </c>
      <c r="AD14">
        <v>0.57999999999999996</v>
      </c>
      <c r="AE14">
        <v>3.89</v>
      </c>
      <c r="AF14">
        <v>7.77</v>
      </c>
      <c r="AG14">
        <v>0</v>
      </c>
      <c r="AH14">
        <v>4.8600000000000003</v>
      </c>
      <c r="AI14">
        <v>5.58</v>
      </c>
      <c r="AJ14">
        <v>20</v>
      </c>
      <c r="AK14">
        <v>65</v>
      </c>
      <c r="AL14">
        <v>0</v>
      </c>
      <c r="AM14">
        <v>0</v>
      </c>
      <c r="AN14">
        <v>0</v>
      </c>
      <c r="AO14">
        <v>0</v>
      </c>
    </row>
    <row r="15" spans="1:41">
      <c r="A15" t="s">
        <v>250</v>
      </c>
      <c r="G15" t="s">
        <v>57</v>
      </c>
      <c r="H15" s="115">
        <v>118.58</v>
      </c>
      <c r="I15" s="88">
        <v>0</v>
      </c>
      <c r="J15" s="88">
        <v>5.49</v>
      </c>
      <c r="K15" s="88">
        <v>7.77</v>
      </c>
      <c r="L15" s="88">
        <v>3.89</v>
      </c>
      <c r="M15" s="116">
        <v>0</v>
      </c>
      <c r="N15" s="115">
        <v>0</v>
      </c>
      <c r="O15" s="88">
        <v>85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94.49</v>
      </c>
      <c r="Z15">
        <v>0</v>
      </c>
      <c r="AA15">
        <v>0</v>
      </c>
      <c r="AB15">
        <v>0</v>
      </c>
      <c r="AC15">
        <v>23.51</v>
      </c>
      <c r="AD15">
        <v>0.57999999999999996</v>
      </c>
      <c r="AE15">
        <v>3.89</v>
      </c>
      <c r="AF15">
        <v>7.77</v>
      </c>
      <c r="AG15">
        <v>0</v>
      </c>
      <c r="AH15">
        <v>0</v>
      </c>
      <c r="AI15">
        <v>5.49</v>
      </c>
      <c r="AJ15">
        <v>20</v>
      </c>
      <c r="AK15">
        <v>65</v>
      </c>
      <c r="AL15">
        <v>0</v>
      </c>
      <c r="AM15">
        <v>0</v>
      </c>
      <c r="AN15">
        <v>0</v>
      </c>
      <c r="AO15">
        <v>0</v>
      </c>
    </row>
    <row r="16" spans="1:41">
      <c r="A16" t="s">
        <v>251</v>
      </c>
      <c r="G16" t="s">
        <v>58</v>
      </c>
      <c r="H16" s="115">
        <v>118.58</v>
      </c>
      <c r="I16" s="88">
        <v>0</v>
      </c>
      <c r="J16" s="88">
        <v>5.49</v>
      </c>
      <c r="K16" s="88">
        <v>7.77</v>
      </c>
      <c r="L16" s="88">
        <v>3.89</v>
      </c>
      <c r="M16" s="116">
        <v>0</v>
      </c>
      <c r="N16" s="115">
        <v>0</v>
      </c>
      <c r="O16" s="88">
        <v>85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94.49</v>
      </c>
      <c r="Z16">
        <v>0</v>
      </c>
      <c r="AA16">
        <v>0</v>
      </c>
      <c r="AB16">
        <v>0</v>
      </c>
      <c r="AC16">
        <v>23.51</v>
      </c>
      <c r="AD16">
        <v>0.57999999999999996</v>
      </c>
      <c r="AE16">
        <v>3.89</v>
      </c>
      <c r="AF16">
        <v>7.77</v>
      </c>
      <c r="AG16">
        <v>0</v>
      </c>
      <c r="AH16">
        <v>0</v>
      </c>
      <c r="AI16">
        <v>5.49</v>
      </c>
      <c r="AJ16">
        <v>20</v>
      </c>
      <c r="AK16">
        <v>65</v>
      </c>
      <c r="AL16">
        <v>0</v>
      </c>
      <c r="AM16">
        <v>0</v>
      </c>
      <c r="AN16">
        <v>0</v>
      </c>
      <c r="AO16">
        <v>0</v>
      </c>
    </row>
    <row r="17" spans="1:41">
      <c r="A17" t="s">
        <v>252</v>
      </c>
      <c r="G17" t="s">
        <v>59</v>
      </c>
      <c r="H17" s="115">
        <v>118.58</v>
      </c>
      <c r="I17" s="88">
        <v>0</v>
      </c>
      <c r="J17" s="88">
        <v>5.49</v>
      </c>
      <c r="K17" s="88">
        <v>7.77</v>
      </c>
      <c r="L17" s="88">
        <v>3.89</v>
      </c>
      <c r="M17" s="116">
        <v>0</v>
      </c>
      <c r="N17" s="115">
        <v>0</v>
      </c>
      <c r="O17" s="88">
        <v>85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94.49</v>
      </c>
      <c r="Z17">
        <v>0</v>
      </c>
      <c r="AA17">
        <v>0</v>
      </c>
      <c r="AB17">
        <v>0</v>
      </c>
      <c r="AC17">
        <v>23.51</v>
      </c>
      <c r="AD17">
        <v>0.57999999999999996</v>
      </c>
      <c r="AE17">
        <v>3.89</v>
      </c>
      <c r="AF17">
        <v>7.77</v>
      </c>
      <c r="AG17">
        <v>0</v>
      </c>
      <c r="AH17">
        <v>0</v>
      </c>
      <c r="AI17">
        <v>5.49</v>
      </c>
      <c r="AJ17">
        <v>20</v>
      </c>
      <c r="AK17">
        <v>65</v>
      </c>
      <c r="AL17">
        <v>0</v>
      </c>
      <c r="AM17">
        <v>0</v>
      </c>
      <c r="AN17">
        <v>0</v>
      </c>
      <c r="AO17">
        <v>0</v>
      </c>
    </row>
    <row r="18" spans="1:41">
      <c r="A18" t="s">
        <v>253</v>
      </c>
      <c r="G18" t="s">
        <v>60</v>
      </c>
      <c r="H18" s="115">
        <v>118.58</v>
      </c>
      <c r="I18" s="88">
        <v>0</v>
      </c>
      <c r="J18" s="88">
        <v>5.49</v>
      </c>
      <c r="K18" s="88">
        <v>7.77</v>
      </c>
      <c r="L18" s="88">
        <v>3.89</v>
      </c>
      <c r="M18" s="116">
        <v>0</v>
      </c>
      <c r="N18" s="115">
        <v>0</v>
      </c>
      <c r="O18" s="88">
        <v>85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94.49</v>
      </c>
      <c r="Z18">
        <v>0</v>
      </c>
      <c r="AA18">
        <v>0</v>
      </c>
      <c r="AB18">
        <v>0</v>
      </c>
      <c r="AC18">
        <v>23.51</v>
      </c>
      <c r="AD18">
        <v>0.57999999999999996</v>
      </c>
      <c r="AE18">
        <v>3.89</v>
      </c>
      <c r="AF18">
        <v>7.77</v>
      </c>
      <c r="AG18">
        <v>0</v>
      </c>
      <c r="AH18">
        <v>0</v>
      </c>
      <c r="AI18">
        <v>5.49</v>
      </c>
      <c r="AJ18">
        <v>20</v>
      </c>
      <c r="AK18">
        <v>65</v>
      </c>
      <c r="AL18">
        <v>0</v>
      </c>
      <c r="AM18">
        <v>0</v>
      </c>
      <c r="AN18">
        <v>0</v>
      </c>
      <c r="AO18">
        <v>0</v>
      </c>
    </row>
    <row r="19" spans="1:41">
      <c r="A19" t="s">
        <v>267</v>
      </c>
      <c r="G19" t="s">
        <v>61</v>
      </c>
      <c r="H19" s="115">
        <v>118.58</v>
      </c>
      <c r="I19" s="88">
        <v>0</v>
      </c>
      <c r="J19" s="88">
        <v>5.39</v>
      </c>
      <c r="K19" s="88">
        <v>7.77</v>
      </c>
      <c r="L19" s="88">
        <v>3.89</v>
      </c>
      <c r="M19" s="116">
        <v>0</v>
      </c>
      <c r="N19" s="115">
        <v>0</v>
      </c>
      <c r="O19" s="88">
        <v>85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94.49</v>
      </c>
      <c r="Z19">
        <v>0</v>
      </c>
      <c r="AA19">
        <v>0</v>
      </c>
      <c r="AB19">
        <v>0</v>
      </c>
      <c r="AC19">
        <v>23.51</v>
      </c>
      <c r="AD19">
        <v>0.57999999999999996</v>
      </c>
      <c r="AE19">
        <v>3.89</v>
      </c>
      <c r="AF19">
        <v>7.77</v>
      </c>
      <c r="AG19">
        <v>0</v>
      </c>
      <c r="AH19">
        <v>0</v>
      </c>
      <c r="AI19">
        <v>5.39</v>
      </c>
      <c r="AJ19">
        <v>20</v>
      </c>
      <c r="AK19">
        <v>65</v>
      </c>
      <c r="AL19">
        <v>0</v>
      </c>
      <c r="AM19">
        <v>0</v>
      </c>
      <c r="AN19">
        <v>0</v>
      </c>
      <c r="AO19">
        <v>0</v>
      </c>
    </row>
    <row r="20" spans="1:41">
      <c r="A20" t="s">
        <v>268</v>
      </c>
      <c r="G20" t="s">
        <v>62</v>
      </c>
      <c r="H20" s="115">
        <v>118.58</v>
      </c>
      <c r="I20" s="88">
        <v>0</v>
      </c>
      <c r="J20" s="88">
        <v>5.39</v>
      </c>
      <c r="K20" s="88">
        <v>7.77</v>
      </c>
      <c r="L20" s="88">
        <v>3.89</v>
      </c>
      <c r="M20" s="116">
        <v>0</v>
      </c>
      <c r="N20" s="115">
        <v>0</v>
      </c>
      <c r="O20" s="88">
        <v>85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94.49</v>
      </c>
      <c r="Z20">
        <v>0</v>
      </c>
      <c r="AA20">
        <v>0</v>
      </c>
      <c r="AB20">
        <v>0</v>
      </c>
      <c r="AC20">
        <v>23.51</v>
      </c>
      <c r="AD20">
        <v>0.57999999999999996</v>
      </c>
      <c r="AE20">
        <v>3.89</v>
      </c>
      <c r="AF20">
        <v>7.77</v>
      </c>
      <c r="AG20">
        <v>0</v>
      </c>
      <c r="AH20">
        <v>0</v>
      </c>
      <c r="AI20">
        <v>5.39</v>
      </c>
      <c r="AJ20">
        <v>20</v>
      </c>
      <c r="AK20">
        <v>65</v>
      </c>
      <c r="AL20">
        <v>0</v>
      </c>
      <c r="AM20">
        <v>0</v>
      </c>
      <c r="AN20">
        <v>0</v>
      </c>
      <c r="AO20">
        <v>0</v>
      </c>
    </row>
    <row r="21" spans="1:41">
      <c r="A21" t="s">
        <v>254</v>
      </c>
      <c r="G21" t="s">
        <v>63</v>
      </c>
      <c r="H21" s="115">
        <v>118.58</v>
      </c>
      <c r="I21" s="88">
        <v>0</v>
      </c>
      <c r="J21" s="88">
        <v>5.39</v>
      </c>
      <c r="K21" s="88">
        <v>7.77</v>
      </c>
      <c r="L21" s="88">
        <v>3.89</v>
      </c>
      <c r="M21" s="116">
        <v>0</v>
      </c>
      <c r="N21" s="115">
        <v>0</v>
      </c>
      <c r="O21" s="88">
        <v>85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94.49</v>
      </c>
      <c r="Z21">
        <v>0</v>
      </c>
      <c r="AA21">
        <v>0</v>
      </c>
      <c r="AB21">
        <v>0</v>
      </c>
      <c r="AC21">
        <v>23.51</v>
      </c>
      <c r="AD21">
        <v>0.57999999999999996</v>
      </c>
      <c r="AE21">
        <v>3.89</v>
      </c>
      <c r="AF21">
        <v>7.77</v>
      </c>
      <c r="AG21">
        <v>0</v>
      </c>
      <c r="AH21">
        <v>0</v>
      </c>
      <c r="AI21">
        <v>5.39</v>
      </c>
      <c r="AJ21">
        <v>20</v>
      </c>
      <c r="AK21">
        <v>65</v>
      </c>
      <c r="AL21">
        <v>0</v>
      </c>
      <c r="AM21">
        <v>0</v>
      </c>
      <c r="AN21">
        <v>0</v>
      </c>
      <c r="AO21">
        <v>0</v>
      </c>
    </row>
    <row r="22" spans="1:41">
      <c r="A22" t="s">
        <v>255</v>
      </c>
      <c r="G22" t="s">
        <v>64</v>
      </c>
      <c r="H22" s="115">
        <v>118.58</v>
      </c>
      <c r="I22" s="88">
        <v>0</v>
      </c>
      <c r="J22" s="88">
        <v>5.39</v>
      </c>
      <c r="K22" s="88">
        <v>7.77</v>
      </c>
      <c r="L22" s="88">
        <v>3.89</v>
      </c>
      <c r="M22" s="116">
        <v>0</v>
      </c>
      <c r="N22" s="115">
        <v>0</v>
      </c>
      <c r="O22" s="88">
        <v>85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94.49</v>
      </c>
      <c r="Z22">
        <v>0</v>
      </c>
      <c r="AA22">
        <v>0</v>
      </c>
      <c r="AB22">
        <v>0</v>
      </c>
      <c r="AC22">
        <v>23.51</v>
      </c>
      <c r="AD22">
        <v>0.57999999999999996</v>
      </c>
      <c r="AE22">
        <v>3.89</v>
      </c>
      <c r="AF22">
        <v>7.77</v>
      </c>
      <c r="AG22">
        <v>0</v>
      </c>
      <c r="AH22">
        <v>0</v>
      </c>
      <c r="AI22">
        <v>5.39</v>
      </c>
      <c r="AJ22">
        <v>20</v>
      </c>
      <c r="AK22">
        <v>65</v>
      </c>
      <c r="AL22">
        <v>0</v>
      </c>
      <c r="AM22">
        <v>0</v>
      </c>
      <c r="AN22">
        <v>0</v>
      </c>
      <c r="AO22">
        <v>0</v>
      </c>
    </row>
    <row r="23" spans="1:41">
      <c r="A23" t="s">
        <v>256</v>
      </c>
      <c r="G23" t="s">
        <v>65</v>
      </c>
      <c r="H23" s="115">
        <v>118.58</v>
      </c>
      <c r="I23" s="88">
        <v>0</v>
      </c>
      <c r="J23" s="88">
        <v>5.21</v>
      </c>
      <c r="K23" s="88">
        <v>7.77</v>
      </c>
      <c r="L23" s="88">
        <v>3.89</v>
      </c>
      <c r="M23" s="116">
        <v>0</v>
      </c>
      <c r="N23" s="115">
        <v>0</v>
      </c>
      <c r="O23" s="88">
        <v>185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94.49</v>
      </c>
      <c r="Z23">
        <v>0</v>
      </c>
      <c r="AA23">
        <v>0</v>
      </c>
      <c r="AB23">
        <v>0</v>
      </c>
      <c r="AC23">
        <v>23.51</v>
      </c>
      <c r="AD23">
        <v>0.57999999999999996</v>
      </c>
      <c r="AE23">
        <v>3.89</v>
      </c>
      <c r="AF23">
        <v>7.77</v>
      </c>
      <c r="AG23">
        <v>0</v>
      </c>
      <c r="AH23">
        <v>0</v>
      </c>
      <c r="AI23">
        <v>5.21</v>
      </c>
      <c r="AJ23">
        <v>20</v>
      </c>
      <c r="AK23">
        <v>165</v>
      </c>
      <c r="AL23">
        <v>0</v>
      </c>
      <c r="AM23">
        <v>0</v>
      </c>
      <c r="AN23">
        <v>0</v>
      </c>
      <c r="AO23">
        <v>0</v>
      </c>
    </row>
    <row r="24" spans="1:41">
      <c r="A24" t="s">
        <v>257</v>
      </c>
      <c r="G24" t="s">
        <v>66</v>
      </c>
      <c r="H24" s="115">
        <v>118.58</v>
      </c>
      <c r="I24" s="88">
        <v>0</v>
      </c>
      <c r="J24" s="88">
        <v>5.21</v>
      </c>
      <c r="K24" s="88">
        <v>7.77</v>
      </c>
      <c r="L24" s="88">
        <v>3.89</v>
      </c>
      <c r="M24" s="116">
        <v>0</v>
      </c>
      <c r="N24" s="115">
        <v>0</v>
      </c>
      <c r="O24" s="88">
        <v>185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94.49</v>
      </c>
      <c r="Z24">
        <v>0</v>
      </c>
      <c r="AA24">
        <v>0</v>
      </c>
      <c r="AB24">
        <v>0</v>
      </c>
      <c r="AC24">
        <v>23.51</v>
      </c>
      <c r="AD24">
        <v>0.57999999999999996</v>
      </c>
      <c r="AE24">
        <v>3.89</v>
      </c>
      <c r="AF24">
        <v>7.77</v>
      </c>
      <c r="AG24">
        <v>0</v>
      </c>
      <c r="AH24">
        <v>0</v>
      </c>
      <c r="AI24">
        <v>5.21</v>
      </c>
      <c r="AJ24">
        <v>20</v>
      </c>
      <c r="AK24">
        <v>165</v>
      </c>
      <c r="AL24">
        <v>0</v>
      </c>
      <c r="AM24">
        <v>0</v>
      </c>
      <c r="AN24">
        <v>0</v>
      </c>
      <c r="AO24">
        <v>0</v>
      </c>
    </row>
    <row r="25" spans="1:41">
      <c r="A25" t="s">
        <v>258</v>
      </c>
      <c r="G25" t="s">
        <v>67</v>
      </c>
      <c r="H25" s="115">
        <v>118.58</v>
      </c>
      <c r="I25" s="88">
        <v>0</v>
      </c>
      <c r="J25" s="88">
        <v>5.21</v>
      </c>
      <c r="K25" s="88">
        <v>7.77</v>
      </c>
      <c r="L25" s="88">
        <v>3.89</v>
      </c>
      <c r="M25" s="116">
        <v>0</v>
      </c>
      <c r="N25" s="115">
        <v>0</v>
      </c>
      <c r="O25" s="88">
        <v>185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94.49</v>
      </c>
      <c r="Z25">
        <v>0</v>
      </c>
      <c r="AA25">
        <v>0</v>
      </c>
      <c r="AB25">
        <v>0</v>
      </c>
      <c r="AC25">
        <v>23.51</v>
      </c>
      <c r="AD25">
        <v>0.57999999999999996</v>
      </c>
      <c r="AE25">
        <v>3.89</v>
      </c>
      <c r="AF25">
        <v>7.77</v>
      </c>
      <c r="AG25">
        <v>0</v>
      </c>
      <c r="AH25">
        <v>0</v>
      </c>
      <c r="AI25">
        <v>5.21</v>
      </c>
      <c r="AJ25">
        <v>20</v>
      </c>
      <c r="AK25">
        <v>165</v>
      </c>
      <c r="AL25">
        <v>0</v>
      </c>
      <c r="AM25">
        <v>0</v>
      </c>
      <c r="AN25">
        <v>0</v>
      </c>
      <c r="AO25">
        <v>0</v>
      </c>
    </row>
    <row r="26" spans="1:41">
      <c r="A26" t="s">
        <v>259</v>
      </c>
      <c r="G26" t="s">
        <v>68</v>
      </c>
      <c r="H26" s="115">
        <v>118.58</v>
      </c>
      <c r="I26" s="88">
        <v>0</v>
      </c>
      <c r="J26" s="88">
        <v>5.21</v>
      </c>
      <c r="K26" s="88">
        <v>7.77</v>
      </c>
      <c r="L26" s="88">
        <v>3.89</v>
      </c>
      <c r="M26" s="116">
        <v>0</v>
      </c>
      <c r="N26" s="115">
        <v>0</v>
      </c>
      <c r="O26" s="88">
        <v>185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94.49</v>
      </c>
      <c r="Z26">
        <v>0</v>
      </c>
      <c r="AA26">
        <v>0</v>
      </c>
      <c r="AB26">
        <v>0</v>
      </c>
      <c r="AC26">
        <v>23.51</v>
      </c>
      <c r="AD26">
        <v>0.57999999999999996</v>
      </c>
      <c r="AE26">
        <v>3.89</v>
      </c>
      <c r="AF26">
        <v>7.77</v>
      </c>
      <c r="AG26">
        <v>0</v>
      </c>
      <c r="AH26">
        <v>0</v>
      </c>
      <c r="AI26">
        <v>5.21</v>
      </c>
      <c r="AJ26">
        <v>20</v>
      </c>
      <c r="AK26">
        <v>165</v>
      </c>
      <c r="AL26">
        <v>0</v>
      </c>
      <c r="AM26">
        <v>0</v>
      </c>
      <c r="AN26">
        <v>0</v>
      </c>
      <c r="AO26">
        <v>0</v>
      </c>
    </row>
    <row r="27" spans="1:41">
      <c r="A27" t="s">
        <v>260</v>
      </c>
      <c r="G27" t="s">
        <v>69</v>
      </c>
      <c r="H27" s="115">
        <v>115.57</v>
      </c>
      <c r="I27" s="88">
        <v>0</v>
      </c>
      <c r="J27" s="88">
        <v>5.1100000000000003</v>
      </c>
      <c r="K27" s="88">
        <v>7.77</v>
      </c>
      <c r="L27" s="88">
        <v>3.89</v>
      </c>
      <c r="M27" s="116">
        <v>0</v>
      </c>
      <c r="N27" s="115">
        <v>0</v>
      </c>
      <c r="O27" s="88">
        <v>185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94.49</v>
      </c>
      <c r="Z27">
        <v>0</v>
      </c>
      <c r="AA27">
        <v>0</v>
      </c>
      <c r="AB27">
        <v>0</v>
      </c>
      <c r="AC27">
        <v>20.5</v>
      </c>
      <c r="AD27">
        <v>0.57999999999999996</v>
      </c>
      <c r="AE27">
        <v>3.89</v>
      </c>
      <c r="AF27">
        <v>7.77</v>
      </c>
      <c r="AG27">
        <v>0</v>
      </c>
      <c r="AH27">
        <v>0</v>
      </c>
      <c r="AI27">
        <v>5.1100000000000003</v>
      </c>
      <c r="AJ27">
        <v>20</v>
      </c>
      <c r="AK27">
        <v>165</v>
      </c>
      <c r="AL27">
        <v>0</v>
      </c>
      <c r="AM27">
        <v>0</v>
      </c>
      <c r="AN27">
        <v>0</v>
      </c>
      <c r="AO27">
        <v>0</v>
      </c>
    </row>
    <row r="28" spans="1:41">
      <c r="A28" t="s">
        <v>261</v>
      </c>
      <c r="G28" t="s">
        <v>70</v>
      </c>
      <c r="H28" s="115">
        <v>115.57</v>
      </c>
      <c r="I28" s="88">
        <v>0</v>
      </c>
      <c r="J28" s="88">
        <v>5.1100000000000003</v>
      </c>
      <c r="K28" s="88">
        <v>7.77</v>
      </c>
      <c r="L28" s="88">
        <v>3.89</v>
      </c>
      <c r="M28" s="116">
        <v>0</v>
      </c>
      <c r="N28" s="115">
        <v>0</v>
      </c>
      <c r="O28" s="88">
        <v>185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94.49</v>
      </c>
      <c r="Z28">
        <v>0</v>
      </c>
      <c r="AA28">
        <v>0</v>
      </c>
      <c r="AB28">
        <v>0</v>
      </c>
      <c r="AC28">
        <v>20.5</v>
      </c>
      <c r="AD28">
        <v>0.57999999999999996</v>
      </c>
      <c r="AE28">
        <v>3.89</v>
      </c>
      <c r="AF28">
        <v>7.77</v>
      </c>
      <c r="AG28">
        <v>0</v>
      </c>
      <c r="AH28">
        <v>0</v>
      </c>
      <c r="AI28">
        <v>5.1100000000000003</v>
      </c>
      <c r="AJ28">
        <v>20</v>
      </c>
      <c r="AK28">
        <v>165</v>
      </c>
      <c r="AL28">
        <v>0</v>
      </c>
      <c r="AM28">
        <v>0</v>
      </c>
      <c r="AN28">
        <v>0</v>
      </c>
      <c r="AO28">
        <v>0</v>
      </c>
    </row>
    <row r="29" spans="1:41">
      <c r="A29" t="s">
        <v>269</v>
      </c>
      <c r="G29" t="s">
        <v>71</v>
      </c>
      <c r="H29" s="115">
        <v>115.57</v>
      </c>
      <c r="I29" s="88">
        <v>0</v>
      </c>
      <c r="J29" s="88">
        <v>5.1100000000000003</v>
      </c>
      <c r="K29" s="88">
        <v>7.77</v>
      </c>
      <c r="L29" s="88">
        <v>3.89</v>
      </c>
      <c r="M29" s="116">
        <v>0</v>
      </c>
      <c r="N29" s="115">
        <v>0</v>
      </c>
      <c r="O29" s="88">
        <v>185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94.49</v>
      </c>
      <c r="Z29">
        <v>0</v>
      </c>
      <c r="AA29">
        <v>0</v>
      </c>
      <c r="AB29">
        <v>0</v>
      </c>
      <c r="AC29">
        <v>20.5</v>
      </c>
      <c r="AD29">
        <v>0.57999999999999996</v>
      </c>
      <c r="AE29">
        <v>3.89</v>
      </c>
      <c r="AF29">
        <v>7.77</v>
      </c>
      <c r="AG29">
        <v>0</v>
      </c>
      <c r="AH29">
        <v>0</v>
      </c>
      <c r="AI29">
        <v>5.1100000000000003</v>
      </c>
      <c r="AJ29">
        <v>20</v>
      </c>
      <c r="AK29">
        <v>165</v>
      </c>
      <c r="AL29">
        <v>0</v>
      </c>
      <c r="AM29">
        <v>0</v>
      </c>
      <c r="AN29">
        <v>0</v>
      </c>
      <c r="AO29">
        <v>0</v>
      </c>
    </row>
    <row r="30" spans="1:41">
      <c r="A30" t="s">
        <v>270</v>
      </c>
      <c r="G30" t="s">
        <v>72</v>
      </c>
      <c r="H30" s="115">
        <v>115.61999999999999</v>
      </c>
      <c r="I30" s="88">
        <v>0.02</v>
      </c>
      <c r="J30" s="88">
        <v>5.1100000000000003</v>
      </c>
      <c r="K30" s="88">
        <v>7.77</v>
      </c>
      <c r="L30" s="88">
        <v>3.89</v>
      </c>
      <c r="M30" s="116">
        <v>0</v>
      </c>
      <c r="N30" s="115">
        <v>0</v>
      </c>
      <c r="O30" s="88">
        <v>185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94.49</v>
      </c>
      <c r="Z30">
        <v>0</v>
      </c>
      <c r="AA30">
        <v>0</v>
      </c>
      <c r="AB30">
        <v>0</v>
      </c>
      <c r="AC30">
        <v>20.5</v>
      </c>
      <c r="AD30">
        <v>0.57999999999999996</v>
      </c>
      <c r="AE30">
        <v>3.89</v>
      </c>
      <c r="AF30">
        <v>7.77</v>
      </c>
      <c r="AG30">
        <v>0</v>
      </c>
      <c r="AH30">
        <v>0</v>
      </c>
      <c r="AI30">
        <v>5.1100000000000003</v>
      </c>
      <c r="AJ30">
        <v>20</v>
      </c>
      <c r="AK30">
        <v>165</v>
      </c>
      <c r="AL30">
        <v>0.05</v>
      </c>
      <c r="AM30">
        <v>0.02</v>
      </c>
      <c r="AN30">
        <v>0</v>
      </c>
      <c r="AO30">
        <v>0</v>
      </c>
    </row>
    <row r="31" spans="1:41">
      <c r="A31" t="s">
        <v>280</v>
      </c>
      <c r="G31" t="s">
        <v>73</v>
      </c>
      <c r="H31" s="115">
        <v>116.97</v>
      </c>
      <c r="I31" s="88">
        <v>0.6</v>
      </c>
      <c r="J31" s="88">
        <v>5.0199999999999996</v>
      </c>
      <c r="K31" s="88">
        <v>7.77</v>
      </c>
      <c r="L31" s="88">
        <v>3.89</v>
      </c>
      <c r="M31" s="116">
        <v>0</v>
      </c>
      <c r="N31" s="115">
        <v>0</v>
      </c>
      <c r="O31" s="88">
        <v>185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94.49</v>
      </c>
      <c r="Z31">
        <v>0</v>
      </c>
      <c r="AA31">
        <v>0</v>
      </c>
      <c r="AB31">
        <v>0</v>
      </c>
      <c r="AC31">
        <v>20.5</v>
      </c>
      <c r="AD31">
        <v>0.57999999999999996</v>
      </c>
      <c r="AE31">
        <v>3.89</v>
      </c>
      <c r="AF31">
        <v>7.77</v>
      </c>
      <c r="AG31">
        <v>0</v>
      </c>
      <c r="AH31">
        <v>0</v>
      </c>
      <c r="AI31">
        <v>5.0199999999999996</v>
      </c>
      <c r="AJ31">
        <v>20</v>
      </c>
      <c r="AK31">
        <v>165</v>
      </c>
      <c r="AL31">
        <v>1.4</v>
      </c>
      <c r="AM31">
        <v>0.6</v>
      </c>
      <c r="AN31">
        <v>0</v>
      </c>
      <c r="AO31">
        <v>0</v>
      </c>
    </row>
    <row r="32" spans="1:41">
      <c r="A32" t="s">
        <v>281</v>
      </c>
      <c r="G32" t="s">
        <v>74</v>
      </c>
      <c r="H32" s="115">
        <v>118.36999999999999</v>
      </c>
      <c r="I32" s="88">
        <v>1.2</v>
      </c>
      <c r="J32" s="88">
        <v>5.0199999999999996</v>
      </c>
      <c r="K32" s="88">
        <v>7.77</v>
      </c>
      <c r="L32" s="88">
        <v>3.89</v>
      </c>
      <c r="M32" s="116">
        <v>0</v>
      </c>
      <c r="N32" s="115">
        <v>0</v>
      </c>
      <c r="O32" s="88">
        <v>185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94.49</v>
      </c>
      <c r="Z32">
        <v>0</v>
      </c>
      <c r="AA32">
        <v>0</v>
      </c>
      <c r="AB32">
        <v>0</v>
      </c>
      <c r="AC32">
        <v>20.5</v>
      </c>
      <c r="AD32">
        <v>0.57999999999999996</v>
      </c>
      <c r="AE32">
        <v>3.89</v>
      </c>
      <c r="AF32">
        <v>7.77</v>
      </c>
      <c r="AG32">
        <v>0</v>
      </c>
      <c r="AH32">
        <v>0</v>
      </c>
      <c r="AI32">
        <v>5.0199999999999996</v>
      </c>
      <c r="AJ32">
        <v>20</v>
      </c>
      <c r="AK32">
        <v>165</v>
      </c>
      <c r="AL32">
        <v>2.8</v>
      </c>
      <c r="AM32">
        <v>1.2</v>
      </c>
      <c r="AN32">
        <v>0</v>
      </c>
      <c r="AO32">
        <v>0</v>
      </c>
    </row>
    <row r="33" spans="1:41">
      <c r="A33" t="s">
        <v>282</v>
      </c>
      <c r="G33" t="s">
        <v>75</v>
      </c>
      <c r="H33" s="115">
        <v>120.47</v>
      </c>
      <c r="I33" s="88">
        <v>2.1</v>
      </c>
      <c r="J33" s="88">
        <v>5.0199999999999996</v>
      </c>
      <c r="K33" s="88">
        <v>17.489999999999998</v>
      </c>
      <c r="L33" s="88">
        <v>3.89</v>
      </c>
      <c r="M33" s="116">
        <v>0</v>
      </c>
      <c r="N33" s="115">
        <v>0</v>
      </c>
      <c r="O33" s="88">
        <v>185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94.49</v>
      </c>
      <c r="Z33">
        <v>0</v>
      </c>
      <c r="AA33">
        <v>0</v>
      </c>
      <c r="AB33">
        <v>0</v>
      </c>
      <c r="AC33">
        <v>20.5</v>
      </c>
      <c r="AD33">
        <v>0.57999999999999996</v>
      </c>
      <c r="AE33">
        <v>3.89</v>
      </c>
      <c r="AF33">
        <v>7.77</v>
      </c>
      <c r="AG33">
        <v>0</v>
      </c>
      <c r="AH33">
        <v>0</v>
      </c>
      <c r="AI33">
        <v>5.0199999999999996</v>
      </c>
      <c r="AJ33">
        <v>20</v>
      </c>
      <c r="AK33">
        <v>165</v>
      </c>
      <c r="AL33">
        <v>4.9000000000000004</v>
      </c>
      <c r="AM33">
        <v>2.1</v>
      </c>
      <c r="AN33">
        <v>4.8600000000000003</v>
      </c>
      <c r="AO33">
        <v>4.8600000000000003</v>
      </c>
    </row>
    <row r="34" spans="1:41">
      <c r="A34" t="s">
        <v>283</v>
      </c>
      <c r="G34" t="s">
        <v>76</v>
      </c>
      <c r="H34" s="115">
        <v>121.86999999999999</v>
      </c>
      <c r="I34" s="88">
        <v>2.7</v>
      </c>
      <c r="J34" s="88">
        <v>5.0199999999999996</v>
      </c>
      <c r="K34" s="88">
        <v>17.489999999999998</v>
      </c>
      <c r="L34" s="88">
        <v>3.89</v>
      </c>
      <c r="M34" s="116">
        <v>0</v>
      </c>
      <c r="N34" s="115">
        <v>0</v>
      </c>
      <c r="O34" s="88">
        <v>185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94.49</v>
      </c>
      <c r="Z34">
        <v>0</v>
      </c>
      <c r="AA34">
        <v>0</v>
      </c>
      <c r="AB34">
        <v>0</v>
      </c>
      <c r="AC34">
        <v>20.5</v>
      </c>
      <c r="AD34">
        <v>0.57999999999999996</v>
      </c>
      <c r="AE34">
        <v>3.89</v>
      </c>
      <c r="AF34">
        <v>7.77</v>
      </c>
      <c r="AG34">
        <v>0</v>
      </c>
      <c r="AH34">
        <v>0</v>
      </c>
      <c r="AI34">
        <v>5.0199999999999996</v>
      </c>
      <c r="AJ34">
        <v>20</v>
      </c>
      <c r="AK34">
        <v>165</v>
      </c>
      <c r="AL34">
        <v>6.3</v>
      </c>
      <c r="AM34">
        <v>2.7</v>
      </c>
      <c r="AN34">
        <v>4.8600000000000003</v>
      </c>
      <c r="AO34">
        <v>4.8600000000000003</v>
      </c>
    </row>
    <row r="35" spans="1:41">
      <c r="A35" t="s">
        <v>298</v>
      </c>
      <c r="G35" t="s">
        <v>77</v>
      </c>
      <c r="H35" s="115">
        <v>124.66999999999999</v>
      </c>
      <c r="I35" s="88">
        <v>3.9</v>
      </c>
      <c r="J35" s="88">
        <v>4.93</v>
      </c>
      <c r="K35" s="88">
        <v>41.78</v>
      </c>
      <c r="L35" s="88">
        <v>3.89</v>
      </c>
      <c r="M35" s="116">
        <v>0</v>
      </c>
      <c r="N35" s="115">
        <v>0</v>
      </c>
      <c r="O35" s="88">
        <v>185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94.49</v>
      </c>
      <c r="Z35">
        <v>0</v>
      </c>
      <c r="AA35">
        <v>0</v>
      </c>
      <c r="AB35">
        <v>0</v>
      </c>
      <c r="AC35">
        <v>20.5</v>
      </c>
      <c r="AD35">
        <v>0.57999999999999996</v>
      </c>
      <c r="AE35">
        <v>3.89</v>
      </c>
      <c r="AF35">
        <v>7.77</v>
      </c>
      <c r="AG35">
        <v>0</v>
      </c>
      <c r="AH35">
        <v>0</v>
      </c>
      <c r="AI35">
        <v>4.93</v>
      </c>
      <c r="AJ35">
        <v>20</v>
      </c>
      <c r="AK35">
        <v>165</v>
      </c>
      <c r="AL35">
        <v>9.1</v>
      </c>
      <c r="AM35">
        <v>3.9</v>
      </c>
      <c r="AN35">
        <v>29.15</v>
      </c>
      <c r="AO35">
        <v>4.8600000000000003</v>
      </c>
    </row>
    <row r="36" spans="1:41">
      <c r="A36" t="s">
        <v>331</v>
      </c>
      <c r="G36" t="s">
        <v>78</v>
      </c>
      <c r="H36" s="115">
        <v>126.77</v>
      </c>
      <c r="I36" s="88">
        <v>4.8</v>
      </c>
      <c r="J36" s="88">
        <v>4.93</v>
      </c>
      <c r="K36" s="88">
        <v>41.78</v>
      </c>
      <c r="L36" s="88">
        <v>3.89</v>
      </c>
      <c r="M36" s="116">
        <v>0</v>
      </c>
      <c r="N36" s="115">
        <v>0</v>
      </c>
      <c r="O36" s="88">
        <v>185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94.49</v>
      </c>
      <c r="Z36">
        <v>0</v>
      </c>
      <c r="AA36">
        <v>0</v>
      </c>
      <c r="AB36">
        <v>0</v>
      </c>
      <c r="AC36">
        <v>20.5</v>
      </c>
      <c r="AD36">
        <v>0.57999999999999996</v>
      </c>
      <c r="AE36">
        <v>3.89</v>
      </c>
      <c r="AF36">
        <v>7.77</v>
      </c>
      <c r="AG36">
        <v>0</v>
      </c>
      <c r="AH36">
        <v>0</v>
      </c>
      <c r="AI36">
        <v>4.93</v>
      </c>
      <c r="AJ36">
        <v>20</v>
      </c>
      <c r="AK36">
        <v>165</v>
      </c>
      <c r="AL36">
        <v>11.2</v>
      </c>
      <c r="AM36">
        <v>4.8</v>
      </c>
      <c r="AN36">
        <v>29.15</v>
      </c>
      <c r="AO36">
        <v>4.8600000000000003</v>
      </c>
    </row>
    <row r="37" spans="1:41">
      <c r="A37" t="s">
        <v>332</v>
      </c>
      <c r="G37" t="s">
        <v>79</v>
      </c>
      <c r="H37" s="115">
        <v>129.57</v>
      </c>
      <c r="I37" s="88">
        <v>6</v>
      </c>
      <c r="J37" s="88">
        <v>4.93</v>
      </c>
      <c r="K37" s="88">
        <v>46.64</v>
      </c>
      <c r="L37" s="88">
        <v>3.89</v>
      </c>
      <c r="M37" s="116">
        <v>0</v>
      </c>
      <c r="N37" s="115">
        <v>0</v>
      </c>
      <c r="O37" s="88">
        <v>185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94.49</v>
      </c>
      <c r="Z37">
        <v>0</v>
      </c>
      <c r="AA37">
        <v>0</v>
      </c>
      <c r="AB37">
        <v>0</v>
      </c>
      <c r="AC37">
        <v>20.5</v>
      </c>
      <c r="AD37">
        <v>0.57999999999999996</v>
      </c>
      <c r="AE37">
        <v>3.89</v>
      </c>
      <c r="AF37">
        <v>7.77</v>
      </c>
      <c r="AG37">
        <v>0</v>
      </c>
      <c r="AH37">
        <v>0</v>
      </c>
      <c r="AI37">
        <v>4.93</v>
      </c>
      <c r="AJ37">
        <v>20</v>
      </c>
      <c r="AK37">
        <v>165</v>
      </c>
      <c r="AL37">
        <v>14</v>
      </c>
      <c r="AM37">
        <v>6</v>
      </c>
      <c r="AN37">
        <v>29.15</v>
      </c>
      <c r="AO37">
        <v>9.7200000000000006</v>
      </c>
    </row>
    <row r="38" spans="1:41">
      <c r="A38" t="s">
        <v>333</v>
      </c>
      <c r="G38" t="s">
        <v>80</v>
      </c>
      <c r="H38" s="115">
        <v>133.07</v>
      </c>
      <c r="I38" s="88">
        <v>7.5</v>
      </c>
      <c r="J38" s="88">
        <v>4.93</v>
      </c>
      <c r="K38" s="88">
        <v>46.64</v>
      </c>
      <c r="L38" s="88">
        <v>3.89</v>
      </c>
      <c r="M38" s="116">
        <v>0</v>
      </c>
      <c r="N38" s="115">
        <v>0</v>
      </c>
      <c r="O38" s="88">
        <v>185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94.49</v>
      </c>
      <c r="Z38">
        <v>0</v>
      </c>
      <c r="AA38">
        <v>0</v>
      </c>
      <c r="AB38">
        <v>0</v>
      </c>
      <c r="AC38">
        <v>20.5</v>
      </c>
      <c r="AD38">
        <v>0.57999999999999996</v>
      </c>
      <c r="AE38">
        <v>3.89</v>
      </c>
      <c r="AF38">
        <v>7.77</v>
      </c>
      <c r="AG38">
        <v>0</v>
      </c>
      <c r="AH38">
        <v>0</v>
      </c>
      <c r="AI38">
        <v>4.93</v>
      </c>
      <c r="AJ38">
        <v>20</v>
      </c>
      <c r="AK38">
        <v>165</v>
      </c>
      <c r="AL38">
        <v>17.5</v>
      </c>
      <c r="AM38">
        <v>7.5</v>
      </c>
      <c r="AN38">
        <v>29.15</v>
      </c>
      <c r="AO38">
        <v>9.7200000000000006</v>
      </c>
    </row>
    <row r="39" spans="1:41">
      <c r="A39" t="s">
        <v>334</v>
      </c>
      <c r="G39" t="s">
        <v>81</v>
      </c>
      <c r="H39" s="115">
        <v>135.16999999999999</v>
      </c>
      <c r="I39" s="88">
        <v>8.4</v>
      </c>
      <c r="J39" s="88">
        <v>4.84</v>
      </c>
      <c r="K39" s="88">
        <v>66.069999999999993</v>
      </c>
      <c r="L39" s="88">
        <v>3.89</v>
      </c>
      <c r="M39" s="116">
        <v>0</v>
      </c>
      <c r="N39" s="115">
        <v>0</v>
      </c>
      <c r="O39" s="88">
        <v>85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94.49</v>
      </c>
      <c r="Z39">
        <v>0</v>
      </c>
      <c r="AA39">
        <v>0</v>
      </c>
      <c r="AB39">
        <v>0</v>
      </c>
      <c r="AC39">
        <v>20.5</v>
      </c>
      <c r="AD39">
        <v>0.57999999999999996</v>
      </c>
      <c r="AE39">
        <v>3.89</v>
      </c>
      <c r="AF39">
        <v>7.77</v>
      </c>
      <c r="AG39">
        <v>0</v>
      </c>
      <c r="AH39">
        <v>0</v>
      </c>
      <c r="AI39">
        <v>4.84</v>
      </c>
      <c r="AJ39">
        <v>20</v>
      </c>
      <c r="AK39">
        <v>65</v>
      </c>
      <c r="AL39">
        <v>19.600000000000001</v>
      </c>
      <c r="AM39">
        <v>8.4</v>
      </c>
      <c r="AN39">
        <v>48.58</v>
      </c>
      <c r="AO39">
        <v>9.7200000000000006</v>
      </c>
    </row>
    <row r="40" spans="1:41">
      <c r="A40" t="s">
        <v>355</v>
      </c>
      <c r="G40" t="s">
        <v>82</v>
      </c>
      <c r="H40" s="115">
        <v>136.57</v>
      </c>
      <c r="I40" s="88">
        <v>9</v>
      </c>
      <c r="J40" s="88">
        <v>4.84</v>
      </c>
      <c r="K40" s="88">
        <v>66.069999999999993</v>
      </c>
      <c r="L40" s="88">
        <v>3.89</v>
      </c>
      <c r="M40" s="116">
        <v>0</v>
      </c>
      <c r="N40" s="115">
        <v>0</v>
      </c>
      <c r="O40" s="88">
        <v>85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94.49</v>
      </c>
      <c r="Z40">
        <v>0</v>
      </c>
      <c r="AA40">
        <v>0</v>
      </c>
      <c r="AB40">
        <v>0</v>
      </c>
      <c r="AC40">
        <v>20.5</v>
      </c>
      <c r="AD40">
        <v>0.57999999999999996</v>
      </c>
      <c r="AE40">
        <v>3.89</v>
      </c>
      <c r="AF40">
        <v>7.77</v>
      </c>
      <c r="AG40">
        <v>0</v>
      </c>
      <c r="AH40">
        <v>0</v>
      </c>
      <c r="AI40">
        <v>4.84</v>
      </c>
      <c r="AJ40">
        <v>20</v>
      </c>
      <c r="AK40">
        <v>65</v>
      </c>
      <c r="AL40">
        <v>21</v>
      </c>
      <c r="AM40">
        <v>9</v>
      </c>
      <c r="AN40">
        <v>48.58</v>
      </c>
      <c r="AO40">
        <v>9.7200000000000006</v>
      </c>
    </row>
    <row r="41" spans="1:41">
      <c r="A41" t="s">
        <v>356</v>
      </c>
      <c r="G41" t="s">
        <v>83</v>
      </c>
      <c r="H41" s="115">
        <v>138.66999999999999</v>
      </c>
      <c r="I41" s="88">
        <v>9.9</v>
      </c>
      <c r="J41" s="88">
        <v>4.84</v>
      </c>
      <c r="K41" s="88">
        <v>70.92</v>
      </c>
      <c r="L41" s="88">
        <v>3.89</v>
      </c>
      <c r="M41" s="116">
        <v>0</v>
      </c>
      <c r="N41" s="115">
        <v>0</v>
      </c>
      <c r="O41" s="88">
        <v>85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94.49</v>
      </c>
      <c r="Z41">
        <v>0</v>
      </c>
      <c r="AA41">
        <v>0</v>
      </c>
      <c r="AB41">
        <v>0</v>
      </c>
      <c r="AC41">
        <v>20.5</v>
      </c>
      <c r="AD41">
        <v>0.57999999999999996</v>
      </c>
      <c r="AE41">
        <v>3.89</v>
      </c>
      <c r="AF41">
        <v>7.77</v>
      </c>
      <c r="AG41">
        <v>0</v>
      </c>
      <c r="AH41">
        <v>0</v>
      </c>
      <c r="AI41">
        <v>4.84</v>
      </c>
      <c r="AJ41">
        <v>20</v>
      </c>
      <c r="AK41">
        <v>65</v>
      </c>
      <c r="AL41">
        <v>23.1</v>
      </c>
      <c r="AM41">
        <v>9.9</v>
      </c>
      <c r="AN41">
        <v>53.43</v>
      </c>
      <c r="AO41">
        <v>9.7200000000000006</v>
      </c>
    </row>
    <row r="42" spans="1:41">
      <c r="A42" t="s">
        <v>357</v>
      </c>
      <c r="G42" t="s">
        <v>84</v>
      </c>
      <c r="H42" s="115">
        <v>141.47</v>
      </c>
      <c r="I42" s="88">
        <v>11.1</v>
      </c>
      <c r="J42" s="88">
        <v>4.84</v>
      </c>
      <c r="K42" s="88">
        <v>70.92</v>
      </c>
      <c r="L42" s="88">
        <v>3.89</v>
      </c>
      <c r="M42" s="116">
        <v>0</v>
      </c>
      <c r="N42" s="115">
        <v>0</v>
      </c>
      <c r="O42" s="88">
        <v>85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94.49</v>
      </c>
      <c r="Z42">
        <v>0</v>
      </c>
      <c r="AA42">
        <v>0</v>
      </c>
      <c r="AB42">
        <v>0</v>
      </c>
      <c r="AC42">
        <v>20.5</v>
      </c>
      <c r="AD42">
        <v>0.57999999999999996</v>
      </c>
      <c r="AE42">
        <v>3.89</v>
      </c>
      <c r="AF42">
        <v>7.77</v>
      </c>
      <c r="AG42">
        <v>0</v>
      </c>
      <c r="AH42">
        <v>0</v>
      </c>
      <c r="AI42">
        <v>4.84</v>
      </c>
      <c r="AJ42">
        <v>20</v>
      </c>
      <c r="AK42">
        <v>65</v>
      </c>
      <c r="AL42">
        <v>25.9</v>
      </c>
      <c r="AM42">
        <v>11.1</v>
      </c>
      <c r="AN42">
        <v>53.43</v>
      </c>
      <c r="AO42">
        <v>9.7200000000000006</v>
      </c>
    </row>
    <row r="43" spans="1:41">
      <c r="A43" t="s">
        <v>363</v>
      </c>
      <c r="G43" t="s">
        <v>85</v>
      </c>
      <c r="H43" s="115">
        <v>142.87</v>
      </c>
      <c r="I43" s="88">
        <v>11.7</v>
      </c>
      <c r="J43" s="88">
        <v>4.74</v>
      </c>
      <c r="K43" s="88">
        <v>70.92</v>
      </c>
      <c r="L43" s="88">
        <v>3.89</v>
      </c>
      <c r="M43" s="116">
        <v>0</v>
      </c>
      <c r="N43" s="115">
        <v>0</v>
      </c>
      <c r="O43" s="88">
        <v>85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94.49</v>
      </c>
      <c r="Z43">
        <v>0</v>
      </c>
      <c r="AA43">
        <v>0</v>
      </c>
      <c r="AB43">
        <v>0</v>
      </c>
      <c r="AC43">
        <v>20.5</v>
      </c>
      <c r="AD43">
        <v>0.57999999999999996</v>
      </c>
      <c r="AE43">
        <v>3.89</v>
      </c>
      <c r="AF43">
        <v>7.77</v>
      </c>
      <c r="AG43">
        <v>0</v>
      </c>
      <c r="AH43">
        <v>0</v>
      </c>
      <c r="AI43">
        <v>4.74</v>
      </c>
      <c r="AJ43">
        <v>20</v>
      </c>
      <c r="AK43">
        <v>65</v>
      </c>
      <c r="AL43">
        <v>27.3</v>
      </c>
      <c r="AM43">
        <v>11.7</v>
      </c>
      <c r="AN43">
        <v>53.43</v>
      </c>
      <c r="AO43">
        <v>9.7200000000000006</v>
      </c>
    </row>
    <row r="44" spans="1:41">
      <c r="A44" t="s">
        <v>367</v>
      </c>
      <c r="G44" t="s">
        <v>86</v>
      </c>
      <c r="H44" s="115">
        <v>144.97</v>
      </c>
      <c r="I44" s="88">
        <v>12.6</v>
      </c>
      <c r="J44" s="88">
        <v>4.74</v>
      </c>
      <c r="K44" s="88">
        <v>70.92</v>
      </c>
      <c r="L44" s="88">
        <v>3.89</v>
      </c>
      <c r="M44" s="116">
        <v>0</v>
      </c>
      <c r="N44" s="115">
        <v>0</v>
      </c>
      <c r="O44" s="88">
        <v>85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94.49</v>
      </c>
      <c r="Z44">
        <v>0</v>
      </c>
      <c r="AA44">
        <v>0</v>
      </c>
      <c r="AB44">
        <v>0</v>
      </c>
      <c r="AC44">
        <v>20.5</v>
      </c>
      <c r="AD44">
        <v>0.57999999999999996</v>
      </c>
      <c r="AE44">
        <v>3.89</v>
      </c>
      <c r="AF44">
        <v>7.77</v>
      </c>
      <c r="AG44">
        <v>0</v>
      </c>
      <c r="AH44">
        <v>0</v>
      </c>
      <c r="AI44">
        <v>4.74</v>
      </c>
      <c r="AJ44">
        <v>20</v>
      </c>
      <c r="AK44">
        <v>65</v>
      </c>
      <c r="AL44">
        <v>29.4</v>
      </c>
      <c r="AM44">
        <v>12.6</v>
      </c>
      <c r="AN44">
        <v>53.43</v>
      </c>
      <c r="AO44">
        <v>9.7200000000000006</v>
      </c>
    </row>
    <row r="45" spans="1:41">
      <c r="A45" t="s">
        <v>390</v>
      </c>
      <c r="G45" t="s">
        <v>87</v>
      </c>
      <c r="H45" s="115">
        <v>146.37</v>
      </c>
      <c r="I45" s="88">
        <v>13.2</v>
      </c>
      <c r="J45" s="88">
        <v>4.74</v>
      </c>
      <c r="K45" s="88">
        <v>184.58</v>
      </c>
      <c r="L45" s="88">
        <v>3.89</v>
      </c>
      <c r="M45" s="116">
        <v>0</v>
      </c>
      <c r="N45" s="115">
        <v>0</v>
      </c>
      <c r="O45" s="88">
        <v>85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94.49</v>
      </c>
      <c r="Z45">
        <v>0</v>
      </c>
      <c r="AA45">
        <v>0</v>
      </c>
      <c r="AB45">
        <v>0</v>
      </c>
      <c r="AC45">
        <v>20.5</v>
      </c>
      <c r="AD45">
        <v>0.57999999999999996</v>
      </c>
      <c r="AE45">
        <v>3.89</v>
      </c>
      <c r="AF45">
        <v>7.77</v>
      </c>
      <c r="AG45">
        <v>123.38</v>
      </c>
      <c r="AH45">
        <v>0</v>
      </c>
      <c r="AI45">
        <v>4.74</v>
      </c>
      <c r="AJ45">
        <v>20</v>
      </c>
      <c r="AK45">
        <v>65</v>
      </c>
      <c r="AL45">
        <v>30.8</v>
      </c>
      <c r="AM45">
        <v>13.2</v>
      </c>
      <c r="AN45">
        <v>19.43</v>
      </c>
      <c r="AO45">
        <v>34</v>
      </c>
    </row>
    <row r="46" spans="1:41">
      <c r="A46" t="s">
        <v>391</v>
      </c>
      <c r="G46" t="s">
        <v>88</v>
      </c>
      <c r="H46" s="115">
        <v>147.76999999999998</v>
      </c>
      <c r="I46" s="88">
        <v>13.8</v>
      </c>
      <c r="J46" s="88">
        <v>4.74</v>
      </c>
      <c r="K46" s="88">
        <v>184.58</v>
      </c>
      <c r="L46" s="88">
        <v>3.89</v>
      </c>
      <c r="M46" s="116">
        <v>0</v>
      </c>
      <c r="N46" s="115">
        <v>0</v>
      </c>
      <c r="O46" s="88">
        <v>85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94.49</v>
      </c>
      <c r="Z46">
        <v>0</v>
      </c>
      <c r="AA46">
        <v>0</v>
      </c>
      <c r="AB46">
        <v>0</v>
      </c>
      <c r="AC46">
        <v>20.5</v>
      </c>
      <c r="AD46">
        <v>0.57999999999999996</v>
      </c>
      <c r="AE46">
        <v>3.89</v>
      </c>
      <c r="AF46">
        <v>7.77</v>
      </c>
      <c r="AG46">
        <v>123.38</v>
      </c>
      <c r="AH46">
        <v>0</v>
      </c>
      <c r="AI46">
        <v>4.74</v>
      </c>
      <c r="AJ46">
        <v>20</v>
      </c>
      <c r="AK46">
        <v>65</v>
      </c>
      <c r="AL46">
        <v>32.200000000000003</v>
      </c>
      <c r="AM46">
        <v>13.8</v>
      </c>
      <c r="AN46">
        <v>19.43</v>
      </c>
      <c r="AO46">
        <v>34</v>
      </c>
    </row>
    <row r="47" spans="1:41">
      <c r="A47" t="s">
        <v>395</v>
      </c>
      <c r="G47" t="s">
        <v>89</v>
      </c>
      <c r="H47" s="115">
        <v>147.76999999999998</v>
      </c>
      <c r="I47" s="88">
        <v>13.8</v>
      </c>
      <c r="J47" s="88">
        <v>4.6399999999999997</v>
      </c>
      <c r="K47" s="88">
        <v>184.58</v>
      </c>
      <c r="L47" s="88">
        <v>3.89</v>
      </c>
      <c r="M47" s="116">
        <v>0</v>
      </c>
      <c r="N47" s="115">
        <v>0</v>
      </c>
      <c r="O47" s="88">
        <v>85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94.49</v>
      </c>
      <c r="Z47">
        <v>0</v>
      </c>
      <c r="AA47">
        <v>0</v>
      </c>
      <c r="AB47">
        <v>0</v>
      </c>
      <c r="AC47">
        <v>20.5</v>
      </c>
      <c r="AD47">
        <v>0.57999999999999996</v>
      </c>
      <c r="AE47">
        <v>3.89</v>
      </c>
      <c r="AF47">
        <v>7.77</v>
      </c>
      <c r="AG47">
        <v>123.38</v>
      </c>
      <c r="AH47">
        <v>0</v>
      </c>
      <c r="AI47">
        <v>4.6399999999999997</v>
      </c>
      <c r="AJ47">
        <v>20</v>
      </c>
      <c r="AK47">
        <v>65</v>
      </c>
      <c r="AL47">
        <v>32.200000000000003</v>
      </c>
      <c r="AM47">
        <v>13.8</v>
      </c>
      <c r="AN47">
        <v>19.43</v>
      </c>
      <c r="AO47">
        <v>34</v>
      </c>
    </row>
    <row r="48" spans="1:41">
      <c r="A48" t="s">
        <v>399</v>
      </c>
      <c r="G48" t="s">
        <v>90</v>
      </c>
      <c r="H48" s="115">
        <v>147.76999999999998</v>
      </c>
      <c r="I48" s="88">
        <v>13.8</v>
      </c>
      <c r="J48" s="88">
        <v>4.6399999999999997</v>
      </c>
      <c r="K48" s="88">
        <v>184.58</v>
      </c>
      <c r="L48" s="88">
        <v>3.89</v>
      </c>
      <c r="M48" s="116">
        <v>0</v>
      </c>
      <c r="N48" s="115">
        <v>0</v>
      </c>
      <c r="O48" s="88">
        <v>85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94.49</v>
      </c>
      <c r="Z48">
        <v>0</v>
      </c>
      <c r="AA48">
        <v>0</v>
      </c>
      <c r="AB48">
        <v>0</v>
      </c>
      <c r="AC48">
        <v>20.5</v>
      </c>
      <c r="AD48">
        <v>0.57999999999999996</v>
      </c>
      <c r="AE48">
        <v>3.89</v>
      </c>
      <c r="AF48">
        <v>7.77</v>
      </c>
      <c r="AG48">
        <v>123.38</v>
      </c>
      <c r="AH48">
        <v>0</v>
      </c>
      <c r="AI48">
        <v>4.6399999999999997</v>
      </c>
      <c r="AJ48">
        <v>20</v>
      </c>
      <c r="AK48">
        <v>65</v>
      </c>
      <c r="AL48">
        <v>32.200000000000003</v>
      </c>
      <c r="AM48">
        <v>13.8</v>
      </c>
      <c r="AN48">
        <v>19.43</v>
      </c>
      <c r="AO48">
        <v>34</v>
      </c>
    </row>
    <row r="49" spans="1:41">
      <c r="A49" t="s">
        <v>400</v>
      </c>
      <c r="G49" t="s">
        <v>91</v>
      </c>
      <c r="H49" s="115">
        <v>147.76999999999998</v>
      </c>
      <c r="I49" s="88">
        <v>13.8</v>
      </c>
      <c r="J49" s="88">
        <v>4.6399999999999997</v>
      </c>
      <c r="K49" s="88">
        <v>184.58</v>
      </c>
      <c r="L49" s="88">
        <v>3.89</v>
      </c>
      <c r="M49" s="116">
        <v>0</v>
      </c>
      <c r="N49" s="115">
        <v>0</v>
      </c>
      <c r="O49" s="88">
        <v>85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94.49</v>
      </c>
      <c r="Z49">
        <v>0</v>
      </c>
      <c r="AA49">
        <v>0</v>
      </c>
      <c r="AB49">
        <v>0</v>
      </c>
      <c r="AC49">
        <v>20.5</v>
      </c>
      <c r="AD49">
        <v>0.57999999999999996</v>
      </c>
      <c r="AE49">
        <v>3.89</v>
      </c>
      <c r="AF49">
        <v>7.77</v>
      </c>
      <c r="AG49">
        <v>123.38</v>
      </c>
      <c r="AH49">
        <v>0</v>
      </c>
      <c r="AI49">
        <v>4.6399999999999997</v>
      </c>
      <c r="AJ49">
        <v>20</v>
      </c>
      <c r="AK49">
        <v>65</v>
      </c>
      <c r="AL49">
        <v>32.200000000000003</v>
      </c>
      <c r="AM49">
        <v>13.8</v>
      </c>
      <c r="AN49">
        <v>19.43</v>
      </c>
      <c r="AO49">
        <v>34</v>
      </c>
    </row>
    <row r="50" spans="1:41">
      <c r="A50" t="s">
        <v>401</v>
      </c>
      <c r="G50" t="s">
        <v>92</v>
      </c>
      <c r="H50" s="115">
        <v>148.47</v>
      </c>
      <c r="I50" s="88">
        <v>14.1</v>
      </c>
      <c r="J50" s="88">
        <v>4.6399999999999997</v>
      </c>
      <c r="K50" s="88">
        <v>184.58</v>
      </c>
      <c r="L50" s="88">
        <v>3.89</v>
      </c>
      <c r="M50" s="116">
        <v>0</v>
      </c>
      <c r="N50" s="115">
        <v>0</v>
      </c>
      <c r="O50" s="88">
        <v>85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94.49</v>
      </c>
      <c r="Z50">
        <v>0</v>
      </c>
      <c r="AA50">
        <v>0</v>
      </c>
      <c r="AB50">
        <v>0</v>
      </c>
      <c r="AC50">
        <v>20.5</v>
      </c>
      <c r="AD50">
        <v>0.57999999999999996</v>
      </c>
      <c r="AE50">
        <v>3.89</v>
      </c>
      <c r="AF50">
        <v>7.77</v>
      </c>
      <c r="AG50">
        <v>123.38</v>
      </c>
      <c r="AH50">
        <v>0</v>
      </c>
      <c r="AI50">
        <v>4.6399999999999997</v>
      </c>
      <c r="AJ50">
        <v>20</v>
      </c>
      <c r="AK50">
        <v>65</v>
      </c>
      <c r="AL50">
        <v>32.9</v>
      </c>
      <c r="AM50">
        <v>14.1</v>
      </c>
      <c r="AN50">
        <v>19.43</v>
      </c>
      <c r="AO50">
        <v>34</v>
      </c>
    </row>
    <row r="51" spans="1:41">
      <c r="A51" t="s">
        <v>403</v>
      </c>
      <c r="G51" t="s">
        <v>93</v>
      </c>
      <c r="H51" s="115">
        <v>149.16999999999999</v>
      </c>
      <c r="I51" s="88">
        <v>14.4</v>
      </c>
      <c r="J51" s="88">
        <v>4.5599999999999996</v>
      </c>
      <c r="K51" s="88">
        <v>184.58</v>
      </c>
      <c r="L51" s="88">
        <v>3.89</v>
      </c>
      <c r="M51" s="116">
        <v>0</v>
      </c>
      <c r="N51" s="115">
        <v>0</v>
      </c>
      <c r="O51" s="88">
        <v>85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94.49</v>
      </c>
      <c r="Z51">
        <v>0</v>
      </c>
      <c r="AA51">
        <v>0</v>
      </c>
      <c r="AB51">
        <v>0</v>
      </c>
      <c r="AC51">
        <v>20.5</v>
      </c>
      <c r="AD51">
        <v>0.57999999999999996</v>
      </c>
      <c r="AE51">
        <v>3.89</v>
      </c>
      <c r="AF51">
        <v>7.77</v>
      </c>
      <c r="AG51">
        <v>123.38</v>
      </c>
      <c r="AH51">
        <v>0</v>
      </c>
      <c r="AI51">
        <v>4.5599999999999996</v>
      </c>
      <c r="AJ51">
        <v>20</v>
      </c>
      <c r="AK51">
        <v>65</v>
      </c>
      <c r="AL51">
        <v>33.6</v>
      </c>
      <c r="AM51">
        <v>14.4</v>
      </c>
      <c r="AN51">
        <v>19.43</v>
      </c>
      <c r="AO51">
        <v>34</v>
      </c>
    </row>
    <row r="52" spans="1:41">
      <c r="A52" t="s">
        <v>404</v>
      </c>
      <c r="G52" t="s">
        <v>94</v>
      </c>
      <c r="H52" s="115">
        <v>151.26999999999998</v>
      </c>
      <c r="I52" s="88">
        <v>15.3</v>
      </c>
      <c r="J52" s="88">
        <v>4.5599999999999996</v>
      </c>
      <c r="K52" s="88">
        <v>184.58</v>
      </c>
      <c r="L52" s="88">
        <v>3.89</v>
      </c>
      <c r="M52" s="116">
        <v>0</v>
      </c>
      <c r="N52" s="115">
        <v>0</v>
      </c>
      <c r="O52" s="88">
        <v>85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94.49</v>
      </c>
      <c r="Z52">
        <v>0</v>
      </c>
      <c r="AA52">
        <v>0</v>
      </c>
      <c r="AB52">
        <v>0</v>
      </c>
      <c r="AC52">
        <v>20.5</v>
      </c>
      <c r="AD52">
        <v>0.57999999999999996</v>
      </c>
      <c r="AE52">
        <v>3.89</v>
      </c>
      <c r="AF52">
        <v>7.77</v>
      </c>
      <c r="AG52">
        <v>123.38</v>
      </c>
      <c r="AH52">
        <v>0</v>
      </c>
      <c r="AI52">
        <v>4.5599999999999996</v>
      </c>
      <c r="AJ52">
        <v>20</v>
      </c>
      <c r="AK52">
        <v>65</v>
      </c>
      <c r="AL52">
        <v>35.700000000000003</v>
      </c>
      <c r="AM52">
        <v>15.3</v>
      </c>
      <c r="AN52">
        <v>19.43</v>
      </c>
      <c r="AO52">
        <v>34</v>
      </c>
    </row>
    <row r="53" spans="1:41">
      <c r="G53" t="s">
        <v>95</v>
      </c>
      <c r="H53" s="115">
        <v>152.66999999999999</v>
      </c>
      <c r="I53" s="88">
        <v>15.9</v>
      </c>
      <c r="J53" s="88">
        <v>4.5599999999999996</v>
      </c>
      <c r="K53" s="88">
        <v>184.58</v>
      </c>
      <c r="L53" s="88">
        <v>3.89</v>
      </c>
      <c r="M53" s="116">
        <v>0</v>
      </c>
      <c r="N53" s="115">
        <v>0</v>
      </c>
      <c r="O53" s="88">
        <v>85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94.49</v>
      </c>
      <c r="Z53">
        <v>0</v>
      </c>
      <c r="AA53">
        <v>0</v>
      </c>
      <c r="AB53">
        <v>0</v>
      </c>
      <c r="AC53">
        <v>20.5</v>
      </c>
      <c r="AD53">
        <v>0.57999999999999996</v>
      </c>
      <c r="AE53">
        <v>3.89</v>
      </c>
      <c r="AF53">
        <v>7.77</v>
      </c>
      <c r="AG53">
        <v>123.38</v>
      </c>
      <c r="AH53">
        <v>0</v>
      </c>
      <c r="AI53">
        <v>4.5599999999999996</v>
      </c>
      <c r="AJ53">
        <v>20</v>
      </c>
      <c r="AK53">
        <v>65</v>
      </c>
      <c r="AL53">
        <v>37.1</v>
      </c>
      <c r="AM53">
        <v>15.9</v>
      </c>
      <c r="AN53">
        <v>19.43</v>
      </c>
      <c r="AO53">
        <v>34</v>
      </c>
    </row>
    <row r="54" spans="1:41">
      <c r="G54" t="s">
        <v>96</v>
      </c>
      <c r="H54" s="115">
        <v>152.66999999999999</v>
      </c>
      <c r="I54" s="88">
        <v>15.9</v>
      </c>
      <c r="J54" s="88">
        <v>4.5599999999999996</v>
      </c>
      <c r="K54" s="88">
        <v>184.58</v>
      </c>
      <c r="L54" s="88">
        <v>3.89</v>
      </c>
      <c r="M54" s="116">
        <v>0</v>
      </c>
      <c r="N54" s="115">
        <v>0</v>
      </c>
      <c r="O54" s="88">
        <v>85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94.49</v>
      </c>
      <c r="Z54">
        <v>0</v>
      </c>
      <c r="AA54">
        <v>0</v>
      </c>
      <c r="AB54">
        <v>0</v>
      </c>
      <c r="AC54">
        <v>20.5</v>
      </c>
      <c r="AD54">
        <v>0.57999999999999996</v>
      </c>
      <c r="AE54">
        <v>3.89</v>
      </c>
      <c r="AF54">
        <v>7.77</v>
      </c>
      <c r="AG54">
        <v>123.38</v>
      </c>
      <c r="AH54">
        <v>0</v>
      </c>
      <c r="AI54">
        <v>4.5599999999999996</v>
      </c>
      <c r="AJ54">
        <v>20</v>
      </c>
      <c r="AK54">
        <v>65</v>
      </c>
      <c r="AL54">
        <v>37.1</v>
      </c>
      <c r="AM54">
        <v>15.9</v>
      </c>
      <c r="AN54">
        <v>19.43</v>
      </c>
      <c r="AO54">
        <v>34</v>
      </c>
    </row>
    <row r="55" spans="1:41">
      <c r="G55" t="s">
        <v>97</v>
      </c>
      <c r="H55" s="115">
        <v>152.66999999999999</v>
      </c>
      <c r="I55" s="88">
        <v>15.9</v>
      </c>
      <c r="J55" s="88">
        <v>4.46</v>
      </c>
      <c r="K55" s="88">
        <v>184.58</v>
      </c>
      <c r="L55" s="88">
        <v>3.89</v>
      </c>
      <c r="M55" s="116">
        <v>0</v>
      </c>
      <c r="N55" s="115">
        <v>0</v>
      </c>
      <c r="O55" s="88">
        <v>85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94.49</v>
      </c>
      <c r="Z55">
        <v>0</v>
      </c>
      <c r="AA55">
        <v>0</v>
      </c>
      <c r="AB55">
        <v>0</v>
      </c>
      <c r="AC55">
        <v>20.5</v>
      </c>
      <c r="AD55">
        <v>0.57999999999999996</v>
      </c>
      <c r="AE55">
        <v>3.89</v>
      </c>
      <c r="AF55">
        <v>7.77</v>
      </c>
      <c r="AG55">
        <v>123.38</v>
      </c>
      <c r="AH55">
        <v>0</v>
      </c>
      <c r="AI55">
        <v>4.46</v>
      </c>
      <c r="AJ55">
        <v>20</v>
      </c>
      <c r="AK55">
        <v>65</v>
      </c>
      <c r="AL55">
        <v>37.1</v>
      </c>
      <c r="AM55">
        <v>15.9</v>
      </c>
      <c r="AN55">
        <v>19.43</v>
      </c>
      <c r="AO55">
        <v>34</v>
      </c>
    </row>
    <row r="56" spans="1:41">
      <c r="G56" t="s">
        <v>98</v>
      </c>
      <c r="H56" s="115">
        <v>152.66999999999999</v>
      </c>
      <c r="I56" s="88">
        <v>15.9</v>
      </c>
      <c r="J56" s="88">
        <v>4.46</v>
      </c>
      <c r="K56" s="88">
        <v>184.58</v>
      </c>
      <c r="L56" s="88">
        <v>3.89</v>
      </c>
      <c r="M56" s="116">
        <v>0</v>
      </c>
      <c r="N56" s="115">
        <v>0</v>
      </c>
      <c r="O56" s="88">
        <v>85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94.49</v>
      </c>
      <c r="Z56">
        <v>0</v>
      </c>
      <c r="AA56">
        <v>0</v>
      </c>
      <c r="AB56">
        <v>0</v>
      </c>
      <c r="AC56">
        <v>20.5</v>
      </c>
      <c r="AD56">
        <v>0.57999999999999996</v>
      </c>
      <c r="AE56">
        <v>3.89</v>
      </c>
      <c r="AF56">
        <v>7.77</v>
      </c>
      <c r="AG56">
        <v>123.38</v>
      </c>
      <c r="AH56">
        <v>0</v>
      </c>
      <c r="AI56">
        <v>4.46</v>
      </c>
      <c r="AJ56">
        <v>20</v>
      </c>
      <c r="AK56">
        <v>65</v>
      </c>
      <c r="AL56">
        <v>37.1</v>
      </c>
      <c r="AM56">
        <v>15.9</v>
      </c>
      <c r="AN56">
        <v>19.43</v>
      </c>
      <c r="AO56">
        <v>34</v>
      </c>
    </row>
    <row r="57" spans="1:41">
      <c r="G57" t="s">
        <v>99</v>
      </c>
      <c r="H57" s="115">
        <v>152.66999999999999</v>
      </c>
      <c r="I57" s="88">
        <v>15.9</v>
      </c>
      <c r="J57" s="88">
        <v>4.46</v>
      </c>
      <c r="K57" s="88">
        <v>184.58</v>
      </c>
      <c r="L57" s="88">
        <v>3.89</v>
      </c>
      <c r="M57" s="116">
        <v>0</v>
      </c>
      <c r="N57" s="115">
        <v>0</v>
      </c>
      <c r="O57" s="88">
        <v>85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94.49</v>
      </c>
      <c r="Z57">
        <v>0</v>
      </c>
      <c r="AA57">
        <v>0</v>
      </c>
      <c r="AB57">
        <v>0</v>
      </c>
      <c r="AC57">
        <v>20.5</v>
      </c>
      <c r="AD57">
        <v>0.57999999999999996</v>
      </c>
      <c r="AE57">
        <v>3.89</v>
      </c>
      <c r="AF57">
        <v>7.77</v>
      </c>
      <c r="AG57">
        <v>123.38</v>
      </c>
      <c r="AH57">
        <v>0</v>
      </c>
      <c r="AI57">
        <v>4.46</v>
      </c>
      <c r="AJ57">
        <v>20</v>
      </c>
      <c r="AK57">
        <v>65</v>
      </c>
      <c r="AL57">
        <v>37.1</v>
      </c>
      <c r="AM57">
        <v>15.9</v>
      </c>
      <c r="AN57">
        <v>19.43</v>
      </c>
      <c r="AO57">
        <v>34</v>
      </c>
    </row>
    <row r="58" spans="1:41">
      <c r="G58" t="s">
        <v>100</v>
      </c>
      <c r="H58" s="115">
        <v>152.66999999999999</v>
      </c>
      <c r="I58" s="88">
        <v>15.9</v>
      </c>
      <c r="J58" s="88">
        <v>4.46</v>
      </c>
      <c r="K58" s="88">
        <v>184.58</v>
      </c>
      <c r="L58" s="88">
        <v>3.89</v>
      </c>
      <c r="M58" s="116">
        <v>0</v>
      </c>
      <c r="N58" s="115">
        <v>0</v>
      </c>
      <c r="O58" s="88">
        <v>85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94.49</v>
      </c>
      <c r="Z58">
        <v>0</v>
      </c>
      <c r="AA58">
        <v>0</v>
      </c>
      <c r="AB58">
        <v>0</v>
      </c>
      <c r="AC58">
        <v>20.5</v>
      </c>
      <c r="AD58">
        <v>0.57999999999999996</v>
      </c>
      <c r="AE58">
        <v>3.89</v>
      </c>
      <c r="AF58">
        <v>7.77</v>
      </c>
      <c r="AG58">
        <v>123.38</v>
      </c>
      <c r="AH58">
        <v>0</v>
      </c>
      <c r="AI58">
        <v>4.46</v>
      </c>
      <c r="AJ58">
        <v>20</v>
      </c>
      <c r="AK58">
        <v>65</v>
      </c>
      <c r="AL58">
        <v>37.1</v>
      </c>
      <c r="AM58">
        <v>15.9</v>
      </c>
      <c r="AN58">
        <v>19.43</v>
      </c>
      <c r="AO58">
        <v>34</v>
      </c>
    </row>
    <row r="59" spans="1:41">
      <c r="G59" t="s">
        <v>101</v>
      </c>
      <c r="H59" s="115">
        <v>152.66999999999999</v>
      </c>
      <c r="I59" s="88">
        <v>15.9</v>
      </c>
      <c r="J59" s="88">
        <v>4.37</v>
      </c>
      <c r="K59" s="88">
        <v>184.58</v>
      </c>
      <c r="L59" s="88">
        <v>3.89</v>
      </c>
      <c r="M59" s="116">
        <v>0</v>
      </c>
      <c r="N59" s="115">
        <v>0</v>
      </c>
      <c r="O59" s="88">
        <v>85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94.49</v>
      </c>
      <c r="Z59">
        <v>0</v>
      </c>
      <c r="AA59">
        <v>0</v>
      </c>
      <c r="AB59">
        <v>0</v>
      </c>
      <c r="AC59">
        <v>20.5</v>
      </c>
      <c r="AD59">
        <v>0.57999999999999996</v>
      </c>
      <c r="AE59">
        <v>3.89</v>
      </c>
      <c r="AF59">
        <v>7.77</v>
      </c>
      <c r="AG59">
        <v>123.38</v>
      </c>
      <c r="AH59">
        <v>0</v>
      </c>
      <c r="AI59">
        <v>4.37</v>
      </c>
      <c r="AJ59">
        <v>20</v>
      </c>
      <c r="AK59">
        <v>65</v>
      </c>
      <c r="AL59">
        <v>37.1</v>
      </c>
      <c r="AM59">
        <v>15.9</v>
      </c>
      <c r="AN59">
        <v>19.43</v>
      </c>
      <c r="AO59">
        <v>34</v>
      </c>
    </row>
    <row r="60" spans="1:41">
      <c r="G60" t="s">
        <v>102</v>
      </c>
      <c r="H60" s="115">
        <v>152.66999999999999</v>
      </c>
      <c r="I60" s="88">
        <v>15.9</v>
      </c>
      <c r="J60" s="88">
        <v>4.37</v>
      </c>
      <c r="K60" s="88">
        <v>184.58</v>
      </c>
      <c r="L60" s="88">
        <v>3.89</v>
      </c>
      <c r="M60" s="116">
        <v>0</v>
      </c>
      <c r="N60" s="115">
        <v>0</v>
      </c>
      <c r="O60" s="88">
        <v>85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94.49</v>
      </c>
      <c r="Z60">
        <v>0</v>
      </c>
      <c r="AA60">
        <v>0</v>
      </c>
      <c r="AB60">
        <v>0</v>
      </c>
      <c r="AC60">
        <v>20.5</v>
      </c>
      <c r="AD60">
        <v>0.57999999999999996</v>
      </c>
      <c r="AE60">
        <v>3.89</v>
      </c>
      <c r="AF60">
        <v>7.77</v>
      </c>
      <c r="AG60">
        <v>123.38</v>
      </c>
      <c r="AH60">
        <v>0</v>
      </c>
      <c r="AI60">
        <v>4.37</v>
      </c>
      <c r="AJ60">
        <v>20</v>
      </c>
      <c r="AK60">
        <v>65</v>
      </c>
      <c r="AL60">
        <v>37.1</v>
      </c>
      <c r="AM60">
        <v>15.9</v>
      </c>
      <c r="AN60">
        <v>19.43</v>
      </c>
      <c r="AO60">
        <v>34</v>
      </c>
    </row>
    <row r="61" spans="1:41">
      <c r="G61" t="s">
        <v>103</v>
      </c>
      <c r="H61" s="115">
        <v>149.87</v>
      </c>
      <c r="I61" s="88">
        <v>14.7</v>
      </c>
      <c r="J61" s="88">
        <v>4.37</v>
      </c>
      <c r="K61" s="88">
        <v>184.58</v>
      </c>
      <c r="L61" s="88">
        <v>3.89</v>
      </c>
      <c r="M61" s="116">
        <v>0</v>
      </c>
      <c r="N61" s="115">
        <v>0</v>
      </c>
      <c r="O61" s="88">
        <v>85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94.49</v>
      </c>
      <c r="Z61">
        <v>0</v>
      </c>
      <c r="AA61">
        <v>0</v>
      </c>
      <c r="AB61">
        <v>0</v>
      </c>
      <c r="AC61">
        <v>20.5</v>
      </c>
      <c r="AD61">
        <v>0.57999999999999996</v>
      </c>
      <c r="AE61">
        <v>3.89</v>
      </c>
      <c r="AF61">
        <v>7.77</v>
      </c>
      <c r="AG61">
        <v>123.38</v>
      </c>
      <c r="AH61">
        <v>0</v>
      </c>
      <c r="AI61">
        <v>4.37</v>
      </c>
      <c r="AJ61">
        <v>20</v>
      </c>
      <c r="AK61">
        <v>65</v>
      </c>
      <c r="AL61">
        <v>34.299999999999997</v>
      </c>
      <c r="AM61">
        <v>14.7</v>
      </c>
      <c r="AN61">
        <v>19.43</v>
      </c>
      <c r="AO61">
        <v>34</v>
      </c>
    </row>
    <row r="62" spans="1:41">
      <c r="G62" t="s">
        <v>104</v>
      </c>
      <c r="H62" s="115">
        <v>147.76999999999998</v>
      </c>
      <c r="I62" s="88">
        <v>13.8</v>
      </c>
      <c r="J62" s="88">
        <v>4.37</v>
      </c>
      <c r="K62" s="88">
        <v>184.58</v>
      </c>
      <c r="L62" s="88">
        <v>3.89</v>
      </c>
      <c r="M62" s="116">
        <v>0</v>
      </c>
      <c r="N62" s="115">
        <v>0</v>
      </c>
      <c r="O62" s="88">
        <v>85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94.49</v>
      </c>
      <c r="Z62">
        <v>0</v>
      </c>
      <c r="AA62">
        <v>0</v>
      </c>
      <c r="AB62">
        <v>0</v>
      </c>
      <c r="AC62">
        <v>20.5</v>
      </c>
      <c r="AD62">
        <v>0.57999999999999996</v>
      </c>
      <c r="AE62">
        <v>3.89</v>
      </c>
      <c r="AF62">
        <v>7.77</v>
      </c>
      <c r="AG62">
        <v>123.38</v>
      </c>
      <c r="AH62">
        <v>0</v>
      </c>
      <c r="AI62">
        <v>4.37</v>
      </c>
      <c r="AJ62">
        <v>20</v>
      </c>
      <c r="AK62">
        <v>65</v>
      </c>
      <c r="AL62">
        <v>32.200000000000003</v>
      </c>
      <c r="AM62">
        <v>13.8</v>
      </c>
      <c r="AN62">
        <v>19.43</v>
      </c>
      <c r="AO62">
        <v>34</v>
      </c>
    </row>
    <row r="63" spans="1:41">
      <c r="G63" t="s">
        <v>105</v>
      </c>
      <c r="H63" s="115">
        <v>144.97</v>
      </c>
      <c r="I63" s="88">
        <v>32.03</v>
      </c>
      <c r="J63" s="88">
        <v>4.37</v>
      </c>
      <c r="K63" s="88">
        <v>184.58</v>
      </c>
      <c r="L63" s="88">
        <v>3.89</v>
      </c>
      <c r="M63" s="116">
        <v>0</v>
      </c>
      <c r="N63" s="115">
        <v>0</v>
      </c>
      <c r="O63" s="88">
        <v>85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94.49</v>
      </c>
      <c r="Z63">
        <v>0</v>
      </c>
      <c r="AA63">
        <v>19.43</v>
      </c>
      <c r="AB63">
        <v>0</v>
      </c>
      <c r="AC63">
        <v>20.5</v>
      </c>
      <c r="AD63">
        <v>0.57999999999999996</v>
      </c>
      <c r="AE63">
        <v>3.89</v>
      </c>
      <c r="AF63">
        <v>7.77</v>
      </c>
      <c r="AG63">
        <v>123.38</v>
      </c>
      <c r="AH63">
        <v>0</v>
      </c>
      <c r="AI63">
        <v>4.37</v>
      </c>
      <c r="AJ63">
        <v>20</v>
      </c>
      <c r="AK63">
        <v>65</v>
      </c>
      <c r="AL63">
        <v>29.4</v>
      </c>
      <c r="AM63">
        <v>12.6</v>
      </c>
      <c r="AN63">
        <v>19.43</v>
      </c>
      <c r="AO63">
        <v>34</v>
      </c>
    </row>
    <row r="64" spans="1:41">
      <c r="G64" t="s">
        <v>106</v>
      </c>
      <c r="H64" s="115">
        <v>142.87</v>
      </c>
      <c r="I64" s="88">
        <v>31.13</v>
      </c>
      <c r="J64" s="88">
        <v>4.37</v>
      </c>
      <c r="K64" s="88">
        <v>184.58</v>
      </c>
      <c r="L64" s="88">
        <v>3.89</v>
      </c>
      <c r="M64" s="116">
        <v>0</v>
      </c>
      <c r="N64" s="115">
        <v>0</v>
      </c>
      <c r="O64" s="88">
        <v>85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94.49</v>
      </c>
      <c r="Z64">
        <v>0</v>
      </c>
      <c r="AA64">
        <v>19.43</v>
      </c>
      <c r="AB64">
        <v>0</v>
      </c>
      <c r="AC64">
        <v>20.5</v>
      </c>
      <c r="AD64">
        <v>0.57999999999999996</v>
      </c>
      <c r="AE64">
        <v>3.89</v>
      </c>
      <c r="AF64">
        <v>7.77</v>
      </c>
      <c r="AG64">
        <v>123.38</v>
      </c>
      <c r="AH64">
        <v>0</v>
      </c>
      <c r="AI64">
        <v>4.37</v>
      </c>
      <c r="AJ64">
        <v>20</v>
      </c>
      <c r="AK64">
        <v>65</v>
      </c>
      <c r="AL64">
        <v>27.3</v>
      </c>
      <c r="AM64">
        <v>11.7</v>
      </c>
      <c r="AN64">
        <v>19.43</v>
      </c>
      <c r="AO64">
        <v>34</v>
      </c>
    </row>
    <row r="65" spans="7:41">
      <c r="G65" t="s">
        <v>107</v>
      </c>
      <c r="H65" s="115">
        <v>141.47</v>
      </c>
      <c r="I65" s="88">
        <v>30.53</v>
      </c>
      <c r="J65" s="88">
        <v>4.37</v>
      </c>
      <c r="K65" s="88">
        <v>184.58</v>
      </c>
      <c r="L65" s="88">
        <v>3.89</v>
      </c>
      <c r="M65" s="116">
        <v>0</v>
      </c>
      <c r="N65" s="115">
        <v>0</v>
      </c>
      <c r="O65" s="88">
        <v>85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94.49</v>
      </c>
      <c r="Z65">
        <v>0</v>
      </c>
      <c r="AA65">
        <v>19.43</v>
      </c>
      <c r="AB65">
        <v>0</v>
      </c>
      <c r="AC65">
        <v>20.5</v>
      </c>
      <c r="AD65">
        <v>0.57999999999999996</v>
      </c>
      <c r="AE65">
        <v>3.89</v>
      </c>
      <c r="AF65">
        <v>7.77</v>
      </c>
      <c r="AG65">
        <v>123.38</v>
      </c>
      <c r="AH65">
        <v>0</v>
      </c>
      <c r="AI65">
        <v>4.37</v>
      </c>
      <c r="AJ65">
        <v>20</v>
      </c>
      <c r="AK65">
        <v>65</v>
      </c>
      <c r="AL65">
        <v>25.9</v>
      </c>
      <c r="AM65">
        <v>11.1</v>
      </c>
      <c r="AN65">
        <v>19.43</v>
      </c>
      <c r="AO65">
        <v>34</v>
      </c>
    </row>
    <row r="66" spans="7:41">
      <c r="G66" t="s">
        <v>108</v>
      </c>
      <c r="H66" s="115">
        <v>140.07</v>
      </c>
      <c r="I66" s="88">
        <v>29.93</v>
      </c>
      <c r="J66" s="88">
        <v>4.37</v>
      </c>
      <c r="K66" s="88">
        <v>184.58</v>
      </c>
      <c r="L66" s="88">
        <v>3.89</v>
      </c>
      <c r="M66" s="116">
        <v>0</v>
      </c>
      <c r="N66" s="115">
        <v>0</v>
      </c>
      <c r="O66" s="88">
        <v>85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94.49</v>
      </c>
      <c r="Z66">
        <v>0</v>
      </c>
      <c r="AA66">
        <v>19.43</v>
      </c>
      <c r="AB66">
        <v>0</v>
      </c>
      <c r="AC66">
        <v>20.5</v>
      </c>
      <c r="AD66">
        <v>0.57999999999999996</v>
      </c>
      <c r="AE66">
        <v>3.89</v>
      </c>
      <c r="AF66">
        <v>7.77</v>
      </c>
      <c r="AG66">
        <v>123.38</v>
      </c>
      <c r="AH66">
        <v>0</v>
      </c>
      <c r="AI66">
        <v>4.37</v>
      </c>
      <c r="AJ66">
        <v>20</v>
      </c>
      <c r="AK66">
        <v>65</v>
      </c>
      <c r="AL66">
        <v>24.5</v>
      </c>
      <c r="AM66">
        <v>10.5</v>
      </c>
      <c r="AN66">
        <v>19.43</v>
      </c>
      <c r="AO66">
        <v>34</v>
      </c>
    </row>
    <row r="67" spans="7:41">
      <c r="G67" t="s">
        <v>109</v>
      </c>
      <c r="H67" s="115">
        <v>142.04999999999998</v>
      </c>
      <c r="I67" s="88">
        <v>29.03</v>
      </c>
      <c r="J67" s="88">
        <v>4.46</v>
      </c>
      <c r="K67" s="88">
        <v>184.58</v>
      </c>
      <c r="L67" s="88">
        <v>3.89</v>
      </c>
      <c r="M67" s="116">
        <v>0</v>
      </c>
      <c r="N67" s="115">
        <v>0</v>
      </c>
      <c r="O67" s="88">
        <v>85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94.49</v>
      </c>
      <c r="Z67">
        <v>0</v>
      </c>
      <c r="AA67">
        <v>19.43</v>
      </c>
      <c r="AB67">
        <v>0</v>
      </c>
      <c r="AC67">
        <v>24.58</v>
      </c>
      <c r="AD67">
        <v>0.57999999999999996</v>
      </c>
      <c r="AE67">
        <v>3.89</v>
      </c>
      <c r="AF67">
        <v>7.77</v>
      </c>
      <c r="AG67">
        <v>123.38</v>
      </c>
      <c r="AH67">
        <v>0</v>
      </c>
      <c r="AI67">
        <v>4.46</v>
      </c>
      <c r="AJ67">
        <v>20</v>
      </c>
      <c r="AK67">
        <v>65</v>
      </c>
      <c r="AL67">
        <v>22.4</v>
      </c>
      <c r="AM67">
        <v>9.6</v>
      </c>
      <c r="AN67">
        <v>19.43</v>
      </c>
      <c r="AO67">
        <v>34</v>
      </c>
    </row>
    <row r="68" spans="7:41">
      <c r="G68" t="s">
        <v>110</v>
      </c>
      <c r="H68" s="115">
        <v>140.64999999999998</v>
      </c>
      <c r="I68" s="88">
        <v>28.43</v>
      </c>
      <c r="J68" s="88">
        <v>4.46</v>
      </c>
      <c r="K68" s="88">
        <v>184.58</v>
      </c>
      <c r="L68" s="88">
        <v>3.89</v>
      </c>
      <c r="M68" s="116">
        <v>0</v>
      </c>
      <c r="N68" s="115">
        <v>0</v>
      </c>
      <c r="O68" s="88">
        <v>85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94.49</v>
      </c>
      <c r="Z68">
        <v>0</v>
      </c>
      <c r="AA68">
        <v>19.43</v>
      </c>
      <c r="AB68">
        <v>0</v>
      </c>
      <c r="AC68">
        <v>24.58</v>
      </c>
      <c r="AD68">
        <v>0.57999999999999996</v>
      </c>
      <c r="AE68">
        <v>3.89</v>
      </c>
      <c r="AF68">
        <v>7.77</v>
      </c>
      <c r="AG68">
        <v>123.38</v>
      </c>
      <c r="AH68">
        <v>0</v>
      </c>
      <c r="AI68">
        <v>4.46</v>
      </c>
      <c r="AJ68">
        <v>20</v>
      </c>
      <c r="AK68">
        <v>65</v>
      </c>
      <c r="AL68">
        <v>21</v>
      </c>
      <c r="AM68">
        <v>9</v>
      </c>
      <c r="AN68">
        <v>19.43</v>
      </c>
      <c r="AO68">
        <v>34</v>
      </c>
    </row>
    <row r="69" spans="7:41">
      <c r="G69" t="s">
        <v>111</v>
      </c>
      <c r="H69" s="115">
        <v>139.25</v>
      </c>
      <c r="I69" s="88">
        <v>27.83</v>
      </c>
      <c r="J69" s="88">
        <v>4.46</v>
      </c>
      <c r="K69" s="88">
        <v>184.58</v>
      </c>
      <c r="L69" s="88">
        <v>3.89</v>
      </c>
      <c r="M69" s="116">
        <v>0</v>
      </c>
      <c r="N69" s="115">
        <v>0</v>
      </c>
      <c r="O69" s="88">
        <v>85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94.49</v>
      </c>
      <c r="Z69">
        <v>0</v>
      </c>
      <c r="AA69">
        <v>19.43</v>
      </c>
      <c r="AB69">
        <v>0</v>
      </c>
      <c r="AC69">
        <v>24.58</v>
      </c>
      <c r="AD69">
        <v>0.57999999999999996</v>
      </c>
      <c r="AE69">
        <v>3.89</v>
      </c>
      <c r="AF69">
        <v>7.77</v>
      </c>
      <c r="AG69">
        <v>123.38</v>
      </c>
      <c r="AH69">
        <v>0</v>
      </c>
      <c r="AI69">
        <v>4.46</v>
      </c>
      <c r="AJ69">
        <v>20</v>
      </c>
      <c r="AK69">
        <v>65</v>
      </c>
      <c r="AL69">
        <v>19.600000000000001</v>
      </c>
      <c r="AM69">
        <v>8.4</v>
      </c>
      <c r="AN69">
        <v>19.43</v>
      </c>
      <c r="AO69">
        <v>34</v>
      </c>
    </row>
    <row r="70" spans="7:41">
      <c r="G70" t="s">
        <v>112</v>
      </c>
      <c r="H70" s="115">
        <v>137.85</v>
      </c>
      <c r="I70" s="88">
        <v>27.23</v>
      </c>
      <c r="J70" s="88">
        <v>4.46</v>
      </c>
      <c r="K70" s="88">
        <v>184.58</v>
      </c>
      <c r="L70" s="88">
        <v>3.89</v>
      </c>
      <c r="M70" s="116">
        <v>0</v>
      </c>
      <c r="N70" s="115">
        <v>0</v>
      </c>
      <c r="O70" s="88">
        <v>85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94.49</v>
      </c>
      <c r="Z70">
        <v>0</v>
      </c>
      <c r="AA70">
        <v>19.43</v>
      </c>
      <c r="AB70">
        <v>0</v>
      </c>
      <c r="AC70">
        <v>24.58</v>
      </c>
      <c r="AD70">
        <v>0.57999999999999996</v>
      </c>
      <c r="AE70">
        <v>3.89</v>
      </c>
      <c r="AF70">
        <v>7.77</v>
      </c>
      <c r="AG70">
        <v>123.38</v>
      </c>
      <c r="AH70">
        <v>0</v>
      </c>
      <c r="AI70">
        <v>4.46</v>
      </c>
      <c r="AJ70">
        <v>20</v>
      </c>
      <c r="AK70">
        <v>65</v>
      </c>
      <c r="AL70">
        <v>18.2</v>
      </c>
      <c r="AM70">
        <v>7.8</v>
      </c>
      <c r="AN70">
        <v>19.43</v>
      </c>
      <c r="AO70">
        <v>34</v>
      </c>
    </row>
    <row r="71" spans="7:41">
      <c r="G71" t="s">
        <v>113</v>
      </c>
      <c r="H71" s="115">
        <v>132.25</v>
      </c>
      <c r="I71" s="88">
        <v>24.83</v>
      </c>
      <c r="J71" s="88">
        <v>4.5599999999999996</v>
      </c>
      <c r="K71" s="88">
        <v>184.58</v>
      </c>
      <c r="L71" s="88">
        <v>3.89</v>
      </c>
      <c r="M71" s="116">
        <v>0</v>
      </c>
      <c r="N71" s="115">
        <v>0</v>
      </c>
      <c r="O71" s="88">
        <v>85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94.49</v>
      </c>
      <c r="Z71">
        <v>0</v>
      </c>
      <c r="AA71">
        <v>19.43</v>
      </c>
      <c r="AB71">
        <v>0</v>
      </c>
      <c r="AC71">
        <v>24.58</v>
      </c>
      <c r="AD71">
        <v>0.57999999999999996</v>
      </c>
      <c r="AE71">
        <v>3.89</v>
      </c>
      <c r="AF71">
        <v>7.77</v>
      </c>
      <c r="AG71">
        <v>123.38</v>
      </c>
      <c r="AH71">
        <v>0</v>
      </c>
      <c r="AI71">
        <v>4.5599999999999996</v>
      </c>
      <c r="AJ71">
        <v>20</v>
      </c>
      <c r="AK71">
        <v>65</v>
      </c>
      <c r="AL71">
        <v>12.6</v>
      </c>
      <c r="AM71">
        <v>5.4</v>
      </c>
      <c r="AN71">
        <v>19.43</v>
      </c>
      <c r="AO71">
        <v>34</v>
      </c>
    </row>
    <row r="72" spans="7:41">
      <c r="G72" t="s">
        <v>114</v>
      </c>
      <c r="H72" s="115">
        <v>129.44999999999999</v>
      </c>
      <c r="I72" s="88">
        <v>23.63</v>
      </c>
      <c r="J72" s="88">
        <v>4.5599999999999996</v>
      </c>
      <c r="K72" s="88">
        <v>160.30000000000001</v>
      </c>
      <c r="L72" s="88">
        <v>3.89</v>
      </c>
      <c r="M72" s="116">
        <v>0</v>
      </c>
      <c r="N72" s="115">
        <v>0</v>
      </c>
      <c r="O72" s="88">
        <v>85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94.49</v>
      </c>
      <c r="Z72">
        <v>0</v>
      </c>
      <c r="AA72">
        <v>19.43</v>
      </c>
      <c r="AB72">
        <v>0</v>
      </c>
      <c r="AC72">
        <v>24.58</v>
      </c>
      <c r="AD72">
        <v>0.57999999999999996</v>
      </c>
      <c r="AE72">
        <v>3.89</v>
      </c>
      <c r="AF72">
        <v>7.77</v>
      </c>
      <c r="AG72">
        <v>123.38</v>
      </c>
      <c r="AH72">
        <v>0</v>
      </c>
      <c r="AI72">
        <v>4.5599999999999996</v>
      </c>
      <c r="AJ72">
        <v>20</v>
      </c>
      <c r="AK72">
        <v>65</v>
      </c>
      <c r="AL72">
        <v>9.8000000000000007</v>
      </c>
      <c r="AM72">
        <v>4.2</v>
      </c>
      <c r="AN72">
        <v>19.43</v>
      </c>
      <c r="AO72">
        <v>9.7200000000000006</v>
      </c>
    </row>
    <row r="73" spans="7:41">
      <c r="G73" t="s">
        <v>115</v>
      </c>
      <c r="H73" s="115">
        <v>126.64999999999999</v>
      </c>
      <c r="I73" s="88">
        <v>22.43</v>
      </c>
      <c r="J73" s="88">
        <v>4.5599999999999996</v>
      </c>
      <c r="K73" s="88">
        <v>27.21</v>
      </c>
      <c r="L73" s="88">
        <v>3.89</v>
      </c>
      <c r="M73" s="116">
        <v>0</v>
      </c>
      <c r="N73" s="115">
        <v>0</v>
      </c>
      <c r="O73" s="88">
        <v>85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</v>
      </c>
      <c r="Y73">
        <v>94.49</v>
      </c>
      <c r="Z73">
        <v>0</v>
      </c>
      <c r="AA73">
        <v>19.43</v>
      </c>
      <c r="AB73">
        <v>0</v>
      </c>
      <c r="AC73">
        <v>24.58</v>
      </c>
      <c r="AD73">
        <v>0.57999999999999996</v>
      </c>
      <c r="AE73">
        <v>3.89</v>
      </c>
      <c r="AF73">
        <v>7.77</v>
      </c>
      <c r="AG73">
        <v>0</v>
      </c>
      <c r="AH73">
        <v>0</v>
      </c>
      <c r="AI73">
        <v>4.5599999999999996</v>
      </c>
      <c r="AJ73">
        <v>20</v>
      </c>
      <c r="AK73">
        <v>65</v>
      </c>
      <c r="AL73">
        <v>7</v>
      </c>
      <c r="AM73">
        <v>3</v>
      </c>
      <c r="AN73">
        <v>9.7200000000000006</v>
      </c>
      <c r="AO73">
        <v>9.7200000000000006</v>
      </c>
    </row>
    <row r="74" spans="7:41">
      <c r="G74" t="s">
        <v>116</v>
      </c>
      <c r="H74" s="115">
        <v>125.94999999999999</v>
      </c>
      <c r="I74" s="88">
        <v>22.13</v>
      </c>
      <c r="J74" s="88">
        <v>4.5599999999999996</v>
      </c>
      <c r="K74" s="88">
        <v>27.21</v>
      </c>
      <c r="L74" s="88">
        <v>3.89</v>
      </c>
      <c r="M74" s="116">
        <v>0</v>
      </c>
      <c r="N74" s="115">
        <v>0</v>
      </c>
      <c r="O74" s="88">
        <v>85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</v>
      </c>
      <c r="Y74">
        <v>94.49</v>
      </c>
      <c r="Z74">
        <v>0</v>
      </c>
      <c r="AA74">
        <v>19.43</v>
      </c>
      <c r="AB74">
        <v>0</v>
      </c>
      <c r="AC74">
        <v>24.58</v>
      </c>
      <c r="AD74">
        <v>0.57999999999999996</v>
      </c>
      <c r="AE74">
        <v>3.89</v>
      </c>
      <c r="AF74">
        <v>7.77</v>
      </c>
      <c r="AG74">
        <v>0</v>
      </c>
      <c r="AH74">
        <v>0</v>
      </c>
      <c r="AI74">
        <v>4.5599999999999996</v>
      </c>
      <c r="AJ74">
        <v>20</v>
      </c>
      <c r="AK74">
        <v>65</v>
      </c>
      <c r="AL74">
        <v>6.3</v>
      </c>
      <c r="AM74">
        <v>2.7</v>
      </c>
      <c r="AN74">
        <v>9.7200000000000006</v>
      </c>
      <c r="AO74">
        <v>9.7200000000000006</v>
      </c>
    </row>
    <row r="75" spans="7:41">
      <c r="G75" t="s">
        <v>117</v>
      </c>
      <c r="H75" s="115">
        <v>149.57</v>
      </c>
      <c r="I75" s="88">
        <v>31.240000000000002</v>
      </c>
      <c r="J75" s="88">
        <v>4.74</v>
      </c>
      <c r="K75" s="88">
        <v>7.77</v>
      </c>
      <c r="L75" s="88">
        <v>3.89</v>
      </c>
      <c r="M75" s="116">
        <v>0</v>
      </c>
      <c r="N75" s="115">
        <v>0</v>
      </c>
      <c r="O75" s="88">
        <v>85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25.02</v>
      </c>
      <c r="Y75">
        <v>94.49</v>
      </c>
      <c r="Z75">
        <v>0</v>
      </c>
      <c r="AA75">
        <v>29.14</v>
      </c>
      <c r="AB75">
        <v>0</v>
      </c>
      <c r="AC75">
        <v>24.58</v>
      </c>
      <c r="AD75">
        <v>0.57999999999999996</v>
      </c>
      <c r="AE75">
        <v>3.89</v>
      </c>
      <c r="AF75">
        <v>7.77</v>
      </c>
      <c r="AG75">
        <v>0</v>
      </c>
      <c r="AH75">
        <v>0</v>
      </c>
      <c r="AI75">
        <v>4.74</v>
      </c>
      <c r="AJ75">
        <v>20</v>
      </c>
      <c r="AK75">
        <v>65</v>
      </c>
      <c r="AL75">
        <v>4.9000000000000004</v>
      </c>
      <c r="AM75">
        <v>2.1</v>
      </c>
      <c r="AN75">
        <v>0</v>
      </c>
      <c r="AO75">
        <v>0</v>
      </c>
    </row>
    <row r="76" spans="7:41">
      <c r="G76" t="s">
        <v>118</v>
      </c>
      <c r="H76" s="115">
        <v>148.16999999999999</v>
      </c>
      <c r="I76" s="88">
        <v>30.64</v>
      </c>
      <c r="J76" s="88">
        <v>4.74</v>
      </c>
      <c r="K76" s="88">
        <v>7.77</v>
      </c>
      <c r="L76" s="88">
        <v>3.89</v>
      </c>
      <c r="M76" s="116">
        <v>0</v>
      </c>
      <c r="N76" s="115">
        <v>0</v>
      </c>
      <c r="O76" s="88">
        <v>85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25.02</v>
      </c>
      <c r="Y76">
        <v>94.49</v>
      </c>
      <c r="Z76">
        <v>0</v>
      </c>
      <c r="AA76">
        <v>29.14</v>
      </c>
      <c r="AB76">
        <v>0</v>
      </c>
      <c r="AC76">
        <v>24.58</v>
      </c>
      <c r="AD76">
        <v>0.57999999999999996</v>
      </c>
      <c r="AE76">
        <v>3.89</v>
      </c>
      <c r="AF76">
        <v>7.77</v>
      </c>
      <c r="AG76">
        <v>0</v>
      </c>
      <c r="AH76">
        <v>0</v>
      </c>
      <c r="AI76">
        <v>4.74</v>
      </c>
      <c r="AJ76">
        <v>20</v>
      </c>
      <c r="AK76">
        <v>65</v>
      </c>
      <c r="AL76">
        <v>3.5</v>
      </c>
      <c r="AM76">
        <v>1.5</v>
      </c>
      <c r="AN76">
        <v>0</v>
      </c>
      <c r="AO76">
        <v>0</v>
      </c>
    </row>
    <row r="77" spans="7:41">
      <c r="G77" t="s">
        <v>119</v>
      </c>
      <c r="H77" s="115">
        <v>146.76999999999998</v>
      </c>
      <c r="I77" s="88">
        <v>0.9</v>
      </c>
      <c r="J77" s="88">
        <v>4.74</v>
      </c>
      <c r="K77" s="88">
        <v>7.77</v>
      </c>
      <c r="L77" s="88">
        <v>3.89</v>
      </c>
      <c r="M77" s="116">
        <v>0</v>
      </c>
      <c r="N77" s="115">
        <v>0</v>
      </c>
      <c r="O77" s="88">
        <v>85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25.02</v>
      </c>
      <c r="Y77">
        <v>94.49</v>
      </c>
      <c r="Z77">
        <v>0</v>
      </c>
      <c r="AA77">
        <v>0</v>
      </c>
      <c r="AB77">
        <v>0</v>
      </c>
      <c r="AC77">
        <v>24.58</v>
      </c>
      <c r="AD77">
        <v>0.57999999999999996</v>
      </c>
      <c r="AE77">
        <v>3.89</v>
      </c>
      <c r="AF77">
        <v>7.77</v>
      </c>
      <c r="AG77">
        <v>0</v>
      </c>
      <c r="AH77">
        <v>0</v>
      </c>
      <c r="AI77">
        <v>4.74</v>
      </c>
      <c r="AJ77">
        <v>20</v>
      </c>
      <c r="AK77">
        <v>65</v>
      </c>
      <c r="AL77">
        <v>2.1</v>
      </c>
      <c r="AM77">
        <v>0.9</v>
      </c>
      <c r="AN77">
        <v>0</v>
      </c>
      <c r="AO77">
        <v>0</v>
      </c>
    </row>
    <row r="78" spans="7:41">
      <c r="G78" t="s">
        <v>120</v>
      </c>
      <c r="H78" s="115">
        <v>145.36999999999998</v>
      </c>
      <c r="I78" s="88">
        <v>0.3</v>
      </c>
      <c r="J78" s="88">
        <v>4.74</v>
      </c>
      <c r="K78" s="88">
        <v>7.77</v>
      </c>
      <c r="L78" s="88">
        <v>3.89</v>
      </c>
      <c r="M78" s="116">
        <v>0</v>
      </c>
      <c r="N78" s="115">
        <v>0</v>
      </c>
      <c r="O78" s="88">
        <v>85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25.02</v>
      </c>
      <c r="Y78">
        <v>94.49</v>
      </c>
      <c r="Z78">
        <v>0</v>
      </c>
      <c r="AA78">
        <v>0</v>
      </c>
      <c r="AB78">
        <v>0</v>
      </c>
      <c r="AC78">
        <v>24.58</v>
      </c>
      <c r="AD78">
        <v>0.57999999999999996</v>
      </c>
      <c r="AE78">
        <v>3.89</v>
      </c>
      <c r="AF78">
        <v>7.77</v>
      </c>
      <c r="AG78">
        <v>0</v>
      </c>
      <c r="AH78">
        <v>0</v>
      </c>
      <c r="AI78">
        <v>4.74</v>
      </c>
      <c r="AJ78">
        <v>20</v>
      </c>
      <c r="AK78">
        <v>65</v>
      </c>
      <c r="AL78">
        <v>0.7</v>
      </c>
      <c r="AM78">
        <v>0.3</v>
      </c>
      <c r="AN78">
        <v>0</v>
      </c>
      <c r="AO78">
        <v>0</v>
      </c>
    </row>
    <row r="79" spans="7:41">
      <c r="G79" t="s">
        <v>121</v>
      </c>
      <c r="H79" s="115">
        <v>145.01999999999998</v>
      </c>
      <c r="I79" s="88">
        <v>0.15</v>
      </c>
      <c r="J79" s="88">
        <v>4.93</v>
      </c>
      <c r="K79" s="88">
        <v>7.77</v>
      </c>
      <c r="L79" s="88">
        <v>3.89</v>
      </c>
      <c r="M79" s="116">
        <v>0</v>
      </c>
      <c r="N79" s="115">
        <v>0</v>
      </c>
      <c r="O79" s="88">
        <v>85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25.02</v>
      </c>
      <c r="Y79">
        <v>94.49</v>
      </c>
      <c r="Z79">
        <v>0</v>
      </c>
      <c r="AA79">
        <v>0</v>
      </c>
      <c r="AB79">
        <v>0</v>
      </c>
      <c r="AC79">
        <v>24.58</v>
      </c>
      <c r="AD79">
        <v>0.57999999999999996</v>
      </c>
      <c r="AE79">
        <v>3.89</v>
      </c>
      <c r="AF79">
        <v>7.77</v>
      </c>
      <c r="AG79">
        <v>0</v>
      </c>
      <c r="AH79">
        <v>0</v>
      </c>
      <c r="AI79">
        <v>4.93</v>
      </c>
      <c r="AJ79">
        <v>20</v>
      </c>
      <c r="AK79">
        <v>65</v>
      </c>
      <c r="AL79">
        <v>0.35</v>
      </c>
      <c r="AM79">
        <v>0.15</v>
      </c>
      <c r="AN79">
        <v>0</v>
      </c>
      <c r="AO79">
        <v>0</v>
      </c>
    </row>
    <row r="80" spans="7:41">
      <c r="G80" t="s">
        <v>122</v>
      </c>
      <c r="H80" s="115">
        <v>144.66999999999999</v>
      </c>
      <c r="I80" s="88">
        <v>29.14</v>
      </c>
      <c r="J80" s="88">
        <v>4.93</v>
      </c>
      <c r="K80" s="88">
        <v>7.77</v>
      </c>
      <c r="L80" s="88">
        <v>3.89</v>
      </c>
      <c r="M80" s="116">
        <v>0</v>
      </c>
      <c r="N80" s="115">
        <v>0</v>
      </c>
      <c r="O80" s="88">
        <v>85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25.02</v>
      </c>
      <c r="Y80">
        <v>94.49</v>
      </c>
      <c r="Z80">
        <v>0</v>
      </c>
      <c r="AA80">
        <v>29.14</v>
      </c>
      <c r="AB80">
        <v>0</v>
      </c>
      <c r="AC80">
        <v>24.58</v>
      </c>
      <c r="AD80">
        <v>0.57999999999999996</v>
      </c>
      <c r="AE80">
        <v>3.89</v>
      </c>
      <c r="AF80">
        <v>7.77</v>
      </c>
      <c r="AG80">
        <v>0</v>
      </c>
      <c r="AH80">
        <v>0</v>
      </c>
      <c r="AI80">
        <v>4.93</v>
      </c>
      <c r="AJ80">
        <v>20</v>
      </c>
      <c r="AK80">
        <v>65</v>
      </c>
      <c r="AL80">
        <v>0</v>
      </c>
      <c r="AM80">
        <v>0</v>
      </c>
      <c r="AN80">
        <v>0</v>
      </c>
      <c r="AO80">
        <v>0</v>
      </c>
    </row>
    <row r="81" spans="7:41">
      <c r="G81" t="s">
        <v>123</v>
      </c>
      <c r="H81" s="115">
        <v>144.66999999999999</v>
      </c>
      <c r="I81" s="88">
        <v>27.2</v>
      </c>
      <c r="J81" s="88">
        <v>4.93</v>
      </c>
      <c r="K81" s="88">
        <v>7.77</v>
      </c>
      <c r="L81" s="88">
        <v>3.89</v>
      </c>
      <c r="M81" s="116">
        <v>0</v>
      </c>
      <c r="N81" s="115">
        <v>0</v>
      </c>
      <c r="O81" s="88">
        <v>85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25.02</v>
      </c>
      <c r="Y81">
        <v>94.49</v>
      </c>
      <c r="Z81">
        <v>0</v>
      </c>
      <c r="AA81">
        <v>27.2</v>
      </c>
      <c r="AB81">
        <v>0</v>
      </c>
      <c r="AC81">
        <v>24.58</v>
      </c>
      <c r="AD81">
        <v>0.57999999999999996</v>
      </c>
      <c r="AE81">
        <v>3.89</v>
      </c>
      <c r="AF81">
        <v>7.77</v>
      </c>
      <c r="AG81">
        <v>0</v>
      </c>
      <c r="AH81">
        <v>0</v>
      </c>
      <c r="AI81">
        <v>4.93</v>
      </c>
      <c r="AJ81">
        <v>20</v>
      </c>
      <c r="AK81">
        <v>65</v>
      </c>
      <c r="AL81">
        <v>0</v>
      </c>
      <c r="AM81">
        <v>0</v>
      </c>
      <c r="AN81">
        <v>0</v>
      </c>
      <c r="AO81">
        <v>0</v>
      </c>
    </row>
    <row r="82" spans="7:41">
      <c r="G82" t="s">
        <v>124</v>
      </c>
      <c r="H82" s="115">
        <v>144.66999999999999</v>
      </c>
      <c r="I82" s="88">
        <v>8.74</v>
      </c>
      <c r="J82" s="88">
        <v>4.93</v>
      </c>
      <c r="K82" s="88">
        <v>7.77</v>
      </c>
      <c r="L82" s="88">
        <v>3.89</v>
      </c>
      <c r="M82" s="116">
        <v>0</v>
      </c>
      <c r="N82" s="115">
        <v>0</v>
      </c>
      <c r="O82" s="88">
        <v>85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25.02</v>
      </c>
      <c r="Y82">
        <v>94.49</v>
      </c>
      <c r="Z82">
        <v>0</v>
      </c>
      <c r="AA82">
        <v>8.74</v>
      </c>
      <c r="AB82">
        <v>0</v>
      </c>
      <c r="AC82">
        <v>24.58</v>
      </c>
      <c r="AD82">
        <v>0.57999999999999996</v>
      </c>
      <c r="AE82">
        <v>3.89</v>
      </c>
      <c r="AF82">
        <v>7.77</v>
      </c>
      <c r="AG82">
        <v>0</v>
      </c>
      <c r="AH82">
        <v>0</v>
      </c>
      <c r="AI82">
        <v>4.93</v>
      </c>
      <c r="AJ82">
        <v>20</v>
      </c>
      <c r="AK82">
        <v>65</v>
      </c>
      <c r="AL82">
        <v>0</v>
      </c>
      <c r="AM82">
        <v>0</v>
      </c>
      <c r="AN82">
        <v>0</v>
      </c>
      <c r="AO82">
        <v>0</v>
      </c>
    </row>
    <row r="83" spans="7:41">
      <c r="G83" t="s">
        <v>125</v>
      </c>
      <c r="H83" s="115">
        <v>144.66999999999999</v>
      </c>
      <c r="I83" s="88">
        <v>29.14</v>
      </c>
      <c r="J83" s="88">
        <v>5.21</v>
      </c>
      <c r="K83" s="88">
        <v>56.349999999999994</v>
      </c>
      <c r="L83" s="88">
        <v>3.89</v>
      </c>
      <c r="M83" s="116">
        <v>0</v>
      </c>
      <c r="N83" s="115">
        <v>0</v>
      </c>
      <c r="O83" s="88">
        <v>85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25.02</v>
      </c>
      <c r="Y83">
        <v>94.49</v>
      </c>
      <c r="Z83">
        <v>0</v>
      </c>
      <c r="AA83">
        <v>29.14</v>
      </c>
      <c r="AB83">
        <v>0</v>
      </c>
      <c r="AC83">
        <v>24.58</v>
      </c>
      <c r="AD83">
        <v>0.57999999999999996</v>
      </c>
      <c r="AE83">
        <v>3.89</v>
      </c>
      <c r="AF83">
        <v>7.77</v>
      </c>
      <c r="AG83">
        <v>0</v>
      </c>
      <c r="AH83">
        <v>48.58</v>
      </c>
      <c r="AI83">
        <v>5.21</v>
      </c>
      <c r="AJ83">
        <v>20</v>
      </c>
      <c r="AK83">
        <v>65</v>
      </c>
      <c r="AL83">
        <v>0</v>
      </c>
      <c r="AM83">
        <v>0</v>
      </c>
      <c r="AN83">
        <v>0</v>
      </c>
      <c r="AO83">
        <v>0</v>
      </c>
    </row>
    <row r="84" spans="7:41">
      <c r="G84" t="s">
        <v>126</v>
      </c>
      <c r="H84" s="115">
        <v>144.66999999999999</v>
      </c>
      <c r="I84" s="88">
        <v>29.14</v>
      </c>
      <c r="J84" s="88">
        <v>5.21</v>
      </c>
      <c r="K84" s="88">
        <v>56.349999999999994</v>
      </c>
      <c r="L84" s="88">
        <v>3.89</v>
      </c>
      <c r="M84" s="116">
        <v>0</v>
      </c>
      <c r="N84" s="115">
        <v>0</v>
      </c>
      <c r="O84" s="88">
        <v>85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25.02</v>
      </c>
      <c r="Y84">
        <v>94.49</v>
      </c>
      <c r="Z84">
        <v>0</v>
      </c>
      <c r="AA84">
        <v>29.14</v>
      </c>
      <c r="AB84">
        <v>0</v>
      </c>
      <c r="AC84">
        <v>24.58</v>
      </c>
      <c r="AD84">
        <v>0.57999999999999996</v>
      </c>
      <c r="AE84">
        <v>3.89</v>
      </c>
      <c r="AF84">
        <v>7.77</v>
      </c>
      <c r="AG84">
        <v>0</v>
      </c>
      <c r="AH84">
        <v>48.58</v>
      </c>
      <c r="AI84">
        <v>5.21</v>
      </c>
      <c r="AJ84">
        <v>20</v>
      </c>
      <c r="AK84">
        <v>65</v>
      </c>
      <c r="AL84">
        <v>0</v>
      </c>
      <c r="AM84">
        <v>0</v>
      </c>
      <c r="AN84">
        <v>0</v>
      </c>
      <c r="AO84">
        <v>0</v>
      </c>
    </row>
    <row r="85" spans="7:41">
      <c r="G85" t="s">
        <v>127</v>
      </c>
      <c r="H85" s="115">
        <v>144.66999999999999</v>
      </c>
      <c r="I85" s="88">
        <v>29.14</v>
      </c>
      <c r="J85" s="88">
        <v>5.21</v>
      </c>
      <c r="K85" s="88">
        <v>56.349999999999994</v>
      </c>
      <c r="L85" s="88">
        <v>3.89</v>
      </c>
      <c r="M85" s="116">
        <v>0</v>
      </c>
      <c r="N85" s="115">
        <v>0</v>
      </c>
      <c r="O85" s="88">
        <v>85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25.02</v>
      </c>
      <c r="Y85">
        <v>94.49</v>
      </c>
      <c r="Z85">
        <v>0</v>
      </c>
      <c r="AA85">
        <v>29.14</v>
      </c>
      <c r="AB85">
        <v>0</v>
      </c>
      <c r="AC85">
        <v>24.58</v>
      </c>
      <c r="AD85">
        <v>0.57999999999999996</v>
      </c>
      <c r="AE85">
        <v>3.89</v>
      </c>
      <c r="AF85">
        <v>7.77</v>
      </c>
      <c r="AG85">
        <v>0</v>
      </c>
      <c r="AH85">
        <v>48.58</v>
      </c>
      <c r="AI85">
        <v>5.21</v>
      </c>
      <c r="AJ85">
        <v>20</v>
      </c>
      <c r="AK85">
        <v>65</v>
      </c>
      <c r="AL85">
        <v>0</v>
      </c>
      <c r="AM85">
        <v>0</v>
      </c>
      <c r="AN85">
        <v>0</v>
      </c>
      <c r="AO85">
        <v>0</v>
      </c>
    </row>
    <row r="86" spans="7:41">
      <c r="G86" t="s">
        <v>128</v>
      </c>
      <c r="H86" s="115">
        <v>144.66999999999999</v>
      </c>
      <c r="I86" s="88">
        <v>29.14</v>
      </c>
      <c r="J86" s="88">
        <v>5.21</v>
      </c>
      <c r="K86" s="88">
        <v>56.349999999999994</v>
      </c>
      <c r="L86" s="88">
        <v>3.89</v>
      </c>
      <c r="M86" s="116">
        <v>0</v>
      </c>
      <c r="N86" s="115">
        <v>0</v>
      </c>
      <c r="O86" s="88">
        <v>85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25.02</v>
      </c>
      <c r="Y86">
        <v>94.49</v>
      </c>
      <c r="Z86">
        <v>0</v>
      </c>
      <c r="AA86">
        <v>29.14</v>
      </c>
      <c r="AB86">
        <v>0</v>
      </c>
      <c r="AC86">
        <v>24.58</v>
      </c>
      <c r="AD86">
        <v>0.57999999999999996</v>
      </c>
      <c r="AE86">
        <v>3.89</v>
      </c>
      <c r="AF86">
        <v>7.77</v>
      </c>
      <c r="AG86">
        <v>0</v>
      </c>
      <c r="AH86">
        <v>48.58</v>
      </c>
      <c r="AI86">
        <v>5.21</v>
      </c>
      <c r="AJ86">
        <v>20</v>
      </c>
      <c r="AK86">
        <v>65</v>
      </c>
      <c r="AL86">
        <v>0</v>
      </c>
      <c r="AM86">
        <v>0</v>
      </c>
      <c r="AN86">
        <v>0</v>
      </c>
      <c r="AO86">
        <v>0</v>
      </c>
    </row>
    <row r="87" spans="7:41">
      <c r="G87" t="s">
        <v>129</v>
      </c>
      <c r="H87" s="115">
        <v>144.66999999999999</v>
      </c>
      <c r="I87" s="88">
        <v>29.14</v>
      </c>
      <c r="J87" s="88">
        <v>5.39</v>
      </c>
      <c r="K87" s="88">
        <v>56.349999999999994</v>
      </c>
      <c r="L87" s="88">
        <v>3.89</v>
      </c>
      <c r="M87" s="116">
        <v>0</v>
      </c>
      <c r="N87" s="115">
        <v>0</v>
      </c>
      <c r="O87" s="88">
        <v>85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25.02</v>
      </c>
      <c r="Y87">
        <v>94.49</v>
      </c>
      <c r="Z87">
        <v>0</v>
      </c>
      <c r="AA87">
        <v>29.14</v>
      </c>
      <c r="AB87">
        <v>0</v>
      </c>
      <c r="AC87">
        <v>24.58</v>
      </c>
      <c r="AD87">
        <v>0.57999999999999996</v>
      </c>
      <c r="AE87">
        <v>3.89</v>
      </c>
      <c r="AF87">
        <v>7.77</v>
      </c>
      <c r="AG87">
        <v>0</v>
      </c>
      <c r="AH87">
        <v>48.58</v>
      </c>
      <c r="AI87">
        <v>5.39</v>
      </c>
      <c r="AJ87">
        <v>20</v>
      </c>
      <c r="AK87">
        <v>65</v>
      </c>
      <c r="AL87">
        <v>0</v>
      </c>
      <c r="AM87">
        <v>0</v>
      </c>
      <c r="AN87">
        <v>0</v>
      </c>
      <c r="AO87">
        <v>0</v>
      </c>
    </row>
    <row r="88" spans="7:41">
      <c r="G88" t="s">
        <v>130</v>
      </c>
      <c r="H88" s="115">
        <v>144.66999999999999</v>
      </c>
      <c r="I88" s="88">
        <v>29.14</v>
      </c>
      <c r="J88" s="88">
        <v>5.39</v>
      </c>
      <c r="K88" s="88">
        <v>56.349999999999994</v>
      </c>
      <c r="L88" s="88">
        <v>3.89</v>
      </c>
      <c r="M88" s="116">
        <v>0</v>
      </c>
      <c r="N88" s="115">
        <v>0</v>
      </c>
      <c r="O88" s="88">
        <v>85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25.02</v>
      </c>
      <c r="Y88">
        <v>94.49</v>
      </c>
      <c r="Z88">
        <v>0</v>
      </c>
      <c r="AA88">
        <v>29.14</v>
      </c>
      <c r="AB88">
        <v>0</v>
      </c>
      <c r="AC88">
        <v>24.58</v>
      </c>
      <c r="AD88">
        <v>0.57999999999999996</v>
      </c>
      <c r="AE88">
        <v>3.89</v>
      </c>
      <c r="AF88">
        <v>7.77</v>
      </c>
      <c r="AG88">
        <v>0</v>
      </c>
      <c r="AH88">
        <v>48.58</v>
      </c>
      <c r="AI88">
        <v>5.39</v>
      </c>
      <c r="AJ88">
        <v>20</v>
      </c>
      <c r="AK88">
        <v>65</v>
      </c>
      <c r="AL88">
        <v>0</v>
      </c>
      <c r="AM88">
        <v>0</v>
      </c>
      <c r="AN88">
        <v>0</v>
      </c>
      <c r="AO88">
        <v>0</v>
      </c>
    </row>
    <row r="89" spans="7:41">
      <c r="G89" t="s">
        <v>131</v>
      </c>
      <c r="H89" s="115">
        <v>144.66999999999999</v>
      </c>
      <c r="I89" s="88">
        <v>29.14</v>
      </c>
      <c r="J89" s="88">
        <v>5.39</v>
      </c>
      <c r="K89" s="88">
        <v>56.349999999999994</v>
      </c>
      <c r="L89" s="88">
        <v>3.89</v>
      </c>
      <c r="M89" s="116">
        <v>0</v>
      </c>
      <c r="N89" s="115">
        <v>0</v>
      </c>
      <c r="O89" s="88">
        <v>85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25.02</v>
      </c>
      <c r="Y89">
        <v>94.49</v>
      </c>
      <c r="Z89">
        <v>0</v>
      </c>
      <c r="AA89">
        <v>29.14</v>
      </c>
      <c r="AB89">
        <v>0</v>
      </c>
      <c r="AC89">
        <v>24.58</v>
      </c>
      <c r="AD89">
        <v>0.57999999999999996</v>
      </c>
      <c r="AE89">
        <v>3.89</v>
      </c>
      <c r="AF89">
        <v>7.77</v>
      </c>
      <c r="AG89">
        <v>0</v>
      </c>
      <c r="AH89">
        <v>48.58</v>
      </c>
      <c r="AI89">
        <v>5.39</v>
      </c>
      <c r="AJ89">
        <v>20</v>
      </c>
      <c r="AK89">
        <v>65</v>
      </c>
      <c r="AL89">
        <v>0</v>
      </c>
      <c r="AM89">
        <v>0</v>
      </c>
      <c r="AN89">
        <v>0</v>
      </c>
      <c r="AO89">
        <v>0</v>
      </c>
    </row>
    <row r="90" spans="7:41">
      <c r="G90" t="s">
        <v>132</v>
      </c>
      <c r="H90" s="115">
        <v>144.66999999999999</v>
      </c>
      <c r="I90" s="88">
        <v>38.86</v>
      </c>
      <c r="J90" s="88">
        <v>5.39</v>
      </c>
      <c r="K90" s="88">
        <v>56.349999999999994</v>
      </c>
      <c r="L90" s="88">
        <v>3.89</v>
      </c>
      <c r="M90" s="116">
        <v>0</v>
      </c>
      <c r="N90" s="115">
        <v>0</v>
      </c>
      <c r="O90" s="88">
        <v>85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25.02</v>
      </c>
      <c r="Y90">
        <v>94.49</v>
      </c>
      <c r="Z90">
        <v>0</v>
      </c>
      <c r="AA90">
        <v>38.86</v>
      </c>
      <c r="AB90">
        <v>0</v>
      </c>
      <c r="AC90">
        <v>24.58</v>
      </c>
      <c r="AD90">
        <v>0.57999999999999996</v>
      </c>
      <c r="AE90">
        <v>3.89</v>
      </c>
      <c r="AF90">
        <v>7.77</v>
      </c>
      <c r="AG90">
        <v>0</v>
      </c>
      <c r="AH90">
        <v>48.58</v>
      </c>
      <c r="AI90">
        <v>5.39</v>
      </c>
      <c r="AJ90">
        <v>20</v>
      </c>
      <c r="AK90">
        <v>65</v>
      </c>
      <c r="AL90">
        <v>0</v>
      </c>
      <c r="AM90">
        <v>0</v>
      </c>
      <c r="AN90">
        <v>0</v>
      </c>
      <c r="AO90">
        <v>0</v>
      </c>
    </row>
    <row r="91" spans="7:41">
      <c r="G91" t="s">
        <v>133</v>
      </c>
      <c r="H91" s="115">
        <v>144.66999999999999</v>
      </c>
      <c r="I91" s="88">
        <v>77.72</v>
      </c>
      <c r="J91" s="88">
        <v>5.67</v>
      </c>
      <c r="K91" s="88">
        <v>51.489999999999995</v>
      </c>
      <c r="L91" s="88">
        <v>3.89</v>
      </c>
      <c r="M91" s="116">
        <v>0</v>
      </c>
      <c r="N91" s="115">
        <v>0</v>
      </c>
      <c r="O91" s="88">
        <v>85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25.02</v>
      </c>
      <c r="Y91">
        <v>94.49</v>
      </c>
      <c r="Z91">
        <v>38.86</v>
      </c>
      <c r="AA91">
        <v>38.86</v>
      </c>
      <c r="AB91">
        <v>0</v>
      </c>
      <c r="AC91">
        <v>24.58</v>
      </c>
      <c r="AD91">
        <v>0.57999999999999996</v>
      </c>
      <c r="AE91">
        <v>3.89</v>
      </c>
      <c r="AF91">
        <v>7.77</v>
      </c>
      <c r="AG91">
        <v>0</v>
      </c>
      <c r="AH91">
        <v>43.72</v>
      </c>
      <c r="AI91">
        <v>5.67</v>
      </c>
      <c r="AJ91">
        <v>20</v>
      </c>
      <c r="AK91">
        <v>65</v>
      </c>
      <c r="AL91">
        <v>0</v>
      </c>
      <c r="AM91">
        <v>0</v>
      </c>
      <c r="AN91">
        <v>0</v>
      </c>
      <c r="AO91">
        <v>0</v>
      </c>
    </row>
    <row r="92" spans="7:41">
      <c r="G92" t="s">
        <v>134</v>
      </c>
      <c r="H92" s="115">
        <v>144.66999999999999</v>
      </c>
      <c r="I92" s="88">
        <v>77.72</v>
      </c>
      <c r="J92" s="88">
        <v>5.67</v>
      </c>
      <c r="K92" s="88">
        <v>51.489999999999995</v>
      </c>
      <c r="L92" s="88">
        <v>3.89</v>
      </c>
      <c r="M92" s="116">
        <v>0</v>
      </c>
      <c r="N92" s="115">
        <v>0</v>
      </c>
      <c r="O92" s="88">
        <v>85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25.02</v>
      </c>
      <c r="Y92">
        <v>94.49</v>
      </c>
      <c r="Z92">
        <v>38.86</v>
      </c>
      <c r="AA92">
        <v>38.86</v>
      </c>
      <c r="AB92">
        <v>0</v>
      </c>
      <c r="AC92">
        <v>24.58</v>
      </c>
      <c r="AD92">
        <v>0.57999999999999996</v>
      </c>
      <c r="AE92">
        <v>3.89</v>
      </c>
      <c r="AF92">
        <v>7.77</v>
      </c>
      <c r="AG92">
        <v>0</v>
      </c>
      <c r="AH92">
        <v>43.72</v>
      </c>
      <c r="AI92">
        <v>5.67</v>
      </c>
      <c r="AJ92">
        <v>20</v>
      </c>
      <c r="AK92">
        <v>65</v>
      </c>
      <c r="AL92">
        <v>0</v>
      </c>
      <c r="AM92">
        <v>0</v>
      </c>
      <c r="AN92">
        <v>0</v>
      </c>
      <c r="AO92">
        <v>0</v>
      </c>
    </row>
    <row r="93" spans="7:41">
      <c r="G93" t="s">
        <v>135</v>
      </c>
      <c r="H93" s="115">
        <v>144.66999999999999</v>
      </c>
      <c r="I93" s="88">
        <v>77.72</v>
      </c>
      <c r="J93" s="88">
        <v>5.67</v>
      </c>
      <c r="K93" s="88">
        <v>51.489999999999995</v>
      </c>
      <c r="L93" s="88">
        <v>3.89</v>
      </c>
      <c r="M93" s="116">
        <v>0</v>
      </c>
      <c r="N93" s="115">
        <v>0</v>
      </c>
      <c r="O93" s="88">
        <v>85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25.02</v>
      </c>
      <c r="Y93">
        <v>94.49</v>
      </c>
      <c r="Z93">
        <v>38.86</v>
      </c>
      <c r="AA93">
        <v>38.86</v>
      </c>
      <c r="AB93">
        <v>0</v>
      </c>
      <c r="AC93">
        <v>24.58</v>
      </c>
      <c r="AD93">
        <v>0.57999999999999996</v>
      </c>
      <c r="AE93">
        <v>3.89</v>
      </c>
      <c r="AF93">
        <v>7.77</v>
      </c>
      <c r="AG93">
        <v>0</v>
      </c>
      <c r="AH93">
        <v>43.72</v>
      </c>
      <c r="AI93">
        <v>5.67</v>
      </c>
      <c r="AJ93">
        <v>20</v>
      </c>
      <c r="AK93">
        <v>65</v>
      </c>
      <c r="AL93">
        <v>0</v>
      </c>
      <c r="AM93">
        <v>0</v>
      </c>
      <c r="AN93">
        <v>0</v>
      </c>
      <c r="AO93">
        <v>0</v>
      </c>
    </row>
    <row r="94" spans="7:41">
      <c r="G94" t="s">
        <v>136</v>
      </c>
      <c r="H94" s="115">
        <v>144.66999999999999</v>
      </c>
      <c r="I94" s="88">
        <v>38.86</v>
      </c>
      <c r="J94" s="88">
        <v>5.67</v>
      </c>
      <c r="K94" s="88">
        <v>51.489999999999995</v>
      </c>
      <c r="L94" s="88">
        <v>3.89</v>
      </c>
      <c r="M94" s="116">
        <v>0</v>
      </c>
      <c r="N94" s="115">
        <v>0</v>
      </c>
      <c r="O94" s="88">
        <v>85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25.02</v>
      </c>
      <c r="Y94">
        <v>94.49</v>
      </c>
      <c r="Z94">
        <v>38.86</v>
      </c>
      <c r="AA94">
        <v>0</v>
      </c>
      <c r="AB94">
        <v>0</v>
      </c>
      <c r="AC94">
        <v>24.58</v>
      </c>
      <c r="AD94">
        <v>0.57999999999999996</v>
      </c>
      <c r="AE94">
        <v>3.89</v>
      </c>
      <c r="AF94">
        <v>7.77</v>
      </c>
      <c r="AG94">
        <v>0</v>
      </c>
      <c r="AH94">
        <v>43.72</v>
      </c>
      <c r="AI94">
        <v>5.67</v>
      </c>
      <c r="AJ94">
        <v>20</v>
      </c>
      <c r="AK94">
        <v>65</v>
      </c>
      <c r="AL94">
        <v>0</v>
      </c>
      <c r="AM94">
        <v>0</v>
      </c>
      <c r="AN94">
        <v>0</v>
      </c>
      <c r="AO94">
        <v>0</v>
      </c>
    </row>
    <row r="95" spans="7:41">
      <c r="G95" t="s">
        <v>137</v>
      </c>
      <c r="H95" s="115">
        <v>144.66999999999999</v>
      </c>
      <c r="I95" s="88">
        <v>106.86</v>
      </c>
      <c r="J95" s="88">
        <v>5.76</v>
      </c>
      <c r="K95" s="88">
        <v>46.629999999999995</v>
      </c>
      <c r="L95" s="88">
        <v>3.89</v>
      </c>
      <c r="M95" s="116">
        <v>0</v>
      </c>
      <c r="N95" s="115">
        <v>0</v>
      </c>
      <c r="O95" s="88">
        <v>85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25.02</v>
      </c>
      <c r="Y95">
        <v>94.49</v>
      </c>
      <c r="Z95">
        <v>106.86</v>
      </c>
      <c r="AA95">
        <v>0</v>
      </c>
      <c r="AB95">
        <v>0</v>
      </c>
      <c r="AC95">
        <v>24.58</v>
      </c>
      <c r="AD95">
        <v>0.57999999999999996</v>
      </c>
      <c r="AE95">
        <v>3.89</v>
      </c>
      <c r="AF95">
        <v>7.77</v>
      </c>
      <c r="AG95">
        <v>0</v>
      </c>
      <c r="AH95">
        <v>38.86</v>
      </c>
      <c r="AI95">
        <v>5.76</v>
      </c>
      <c r="AJ95">
        <v>20</v>
      </c>
      <c r="AK95">
        <v>65</v>
      </c>
      <c r="AL95">
        <v>0</v>
      </c>
      <c r="AM95">
        <v>0</v>
      </c>
      <c r="AN95">
        <v>0</v>
      </c>
      <c r="AO95">
        <v>0</v>
      </c>
    </row>
    <row r="96" spans="7:41">
      <c r="G96" t="s">
        <v>138</v>
      </c>
      <c r="H96" s="115">
        <v>144.66999999999999</v>
      </c>
      <c r="I96" s="88">
        <v>106.86</v>
      </c>
      <c r="J96" s="88">
        <v>5.76</v>
      </c>
      <c r="K96" s="88">
        <v>46.629999999999995</v>
      </c>
      <c r="L96" s="88">
        <v>3.89</v>
      </c>
      <c r="M96" s="116">
        <v>0</v>
      </c>
      <c r="N96" s="115">
        <v>0</v>
      </c>
      <c r="O96" s="88">
        <v>85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25.02</v>
      </c>
      <c r="Y96">
        <v>94.49</v>
      </c>
      <c r="Z96">
        <v>106.86</v>
      </c>
      <c r="AA96">
        <v>0</v>
      </c>
      <c r="AB96">
        <v>0</v>
      </c>
      <c r="AC96">
        <v>24.58</v>
      </c>
      <c r="AD96">
        <v>0.57999999999999996</v>
      </c>
      <c r="AE96">
        <v>3.89</v>
      </c>
      <c r="AF96">
        <v>7.77</v>
      </c>
      <c r="AG96">
        <v>0</v>
      </c>
      <c r="AH96">
        <v>38.86</v>
      </c>
      <c r="AI96">
        <v>5.76</v>
      </c>
      <c r="AJ96">
        <v>20</v>
      </c>
      <c r="AK96">
        <v>65</v>
      </c>
      <c r="AL96">
        <v>0</v>
      </c>
      <c r="AM96">
        <v>0</v>
      </c>
      <c r="AN96">
        <v>0</v>
      </c>
      <c r="AO96">
        <v>0</v>
      </c>
    </row>
    <row r="97" spans="1:133">
      <c r="G97" t="s">
        <v>139</v>
      </c>
      <c r="H97" s="115">
        <v>144.66999999999999</v>
      </c>
      <c r="I97" s="88">
        <v>106.86</v>
      </c>
      <c r="J97" s="88">
        <v>5.76</v>
      </c>
      <c r="K97" s="88">
        <v>46.629999999999995</v>
      </c>
      <c r="L97" s="88">
        <v>3.89</v>
      </c>
      <c r="M97" s="116">
        <v>0</v>
      </c>
      <c r="N97" s="115">
        <v>0</v>
      </c>
      <c r="O97" s="88">
        <v>85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25.02</v>
      </c>
      <c r="Y97">
        <v>94.49</v>
      </c>
      <c r="Z97">
        <v>106.86</v>
      </c>
      <c r="AA97">
        <v>0</v>
      </c>
      <c r="AB97">
        <v>0</v>
      </c>
      <c r="AC97">
        <v>24.58</v>
      </c>
      <c r="AD97">
        <v>0.57999999999999996</v>
      </c>
      <c r="AE97">
        <v>3.89</v>
      </c>
      <c r="AF97">
        <v>7.77</v>
      </c>
      <c r="AG97">
        <v>0</v>
      </c>
      <c r="AH97">
        <v>38.86</v>
      </c>
      <c r="AI97">
        <v>5.76</v>
      </c>
      <c r="AJ97">
        <v>20</v>
      </c>
      <c r="AK97">
        <v>65</v>
      </c>
      <c r="AL97">
        <v>0</v>
      </c>
      <c r="AM97">
        <v>0</v>
      </c>
      <c r="AN97">
        <v>0</v>
      </c>
      <c r="AO97">
        <v>0</v>
      </c>
    </row>
    <row r="98" spans="1:133">
      <c r="G98" t="s">
        <v>140</v>
      </c>
      <c r="H98" s="115">
        <v>144.66999999999999</v>
      </c>
      <c r="I98" s="88">
        <v>106.86</v>
      </c>
      <c r="J98" s="88">
        <v>5.76</v>
      </c>
      <c r="K98" s="88">
        <v>46.629999999999995</v>
      </c>
      <c r="L98" s="88">
        <v>3.89</v>
      </c>
      <c r="M98" s="116">
        <v>0</v>
      </c>
      <c r="N98" s="115">
        <v>0</v>
      </c>
      <c r="O98" s="88">
        <v>85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25.02</v>
      </c>
      <c r="Y98">
        <v>94.49</v>
      </c>
      <c r="Z98">
        <v>106.86</v>
      </c>
      <c r="AA98">
        <v>0</v>
      </c>
      <c r="AB98">
        <v>0</v>
      </c>
      <c r="AC98">
        <v>24.58</v>
      </c>
      <c r="AD98">
        <v>0.57999999999999996</v>
      </c>
      <c r="AE98">
        <v>3.89</v>
      </c>
      <c r="AF98">
        <v>7.77</v>
      </c>
      <c r="AG98">
        <v>0</v>
      </c>
      <c r="AH98">
        <v>38.86</v>
      </c>
      <c r="AI98">
        <v>5.76</v>
      </c>
      <c r="AJ98">
        <v>20</v>
      </c>
      <c r="AK98">
        <v>65</v>
      </c>
      <c r="AL98">
        <v>0</v>
      </c>
      <c r="AM98">
        <v>0</v>
      </c>
      <c r="AN98">
        <v>0</v>
      </c>
      <c r="A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3.3185300000000009</v>
      </c>
      <c r="I99" s="111">
        <f t="shared" ref="I99:BU99" si="1">SUM(I3:I98)/4000</f>
        <v>0.43979749999999984</v>
      </c>
      <c r="J99" s="111">
        <f t="shared" si="1"/>
        <v>0.12058999999999997</v>
      </c>
      <c r="K99" s="111">
        <f t="shared" si="1"/>
        <v>1.7605800000000011</v>
      </c>
      <c r="L99" s="111">
        <f t="shared" si="1"/>
        <v>9.335999999999979E-2</v>
      </c>
      <c r="M99" s="111">
        <f t="shared" si="1"/>
        <v>0</v>
      </c>
      <c r="N99" s="110">
        <f t="shared" si="1"/>
        <v>0</v>
      </c>
      <c r="O99" s="111">
        <f t="shared" si="1"/>
        <v>2.44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7.5480000000000005E-2</v>
      </c>
      <c r="X99">
        <f t="shared" si="1"/>
        <v>0.15011999999999995</v>
      </c>
      <c r="Y99">
        <f t="shared" si="1"/>
        <v>2.267759999999996</v>
      </c>
      <c r="Z99">
        <f t="shared" si="1"/>
        <v>0.14571999999999999</v>
      </c>
      <c r="AA99">
        <f t="shared" si="1"/>
        <v>0.17898500000000001</v>
      </c>
      <c r="AB99">
        <f t="shared" si="1"/>
        <v>0</v>
      </c>
      <c r="AC99">
        <f t="shared" si="1"/>
        <v>0.54269999999999941</v>
      </c>
      <c r="AD99">
        <f t="shared" si="1"/>
        <v>1.3919999999999972E-2</v>
      </c>
      <c r="AE99">
        <f t="shared" si="1"/>
        <v>9.335999999999979E-2</v>
      </c>
      <c r="AF99">
        <f t="shared" si="1"/>
        <v>0.18647999999999973</v>
      </c>
      <c r="AG99">
        <f t="shared" si="1"/>
        <v>0.86366000000000054</v>
      </c>
      <c r="AH99">
        <f t="shared" si="1"/>
        <v>0.19918</v>
      </c>
      <c r="AI99">
        <f t="shared" si="1"/>
        <v>0.12058999999999997</v>
      </c>
      <c r="AJ99">
        <f t="shared" si="1"/>
        <v>0.48</v>
      </c>
      <c r="AK99">
        <f t="shared" si="1"/>
        <v>1.96</v>
      </c>
      <c r="AL99">
        <f t="shared" si="1"/>
        <v>0.26854999999999996</v>
      </c>
      <c r="AM99">
        <f t="shared" si="1"/>
        <v>0.11509249999999999</v>
      </c>
      <c r="AN99">
        <f t="shared" si="1"/>
        <v>0.25016999999999973</v>
      </c>
      <c r="AO99">
        <f t="shared" si="1"/>
        <v>0.26109000000000004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2022-04-13T06:38:30Z</dcterms:modified>
</cp:coreProperties>
</file>